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nico\Desktop\Bonus Bank\"/>
    </mc:Choice>
  </mc:AlternateContent>
  <bookViews>
    <workbookView xWindow="0" yWindow="0" windowWidth="20490" windowHeight="7530"/>
  </bookViews>
  <sheets>
    <sheet name="Tracker" sheetId="4" r:id="rId1"/>
    <sheet name="Help" sheetId="5" r:id="rId2"/>
    <sheet name="Graphs" sheetId="3" r:id="rId3"/>
    <sheet name="Data" sheetId="2" state="hidden" r:id="rId4"/>
  </sheets>
  <calcPr calcId="171027"/>
</workbook>
</file>

<file path=xl/calcChain.xml><?xml version="1.0" encoding="utf-8"?>
<calcChain xmlns="http://schemas.openxmlformats.org/spreadsheetml/2006/main">
  <c r="M17" i="4" l="1"/>
  <c r="M18" i="4"/>
  <c r="M19" i="4"/>
  <c r="M20" i="4"/>
  <c r="M21" i="4"/>
  <c r="M22" i="4"/>
  <c r="M27" i="4"/>
  <c r="M23" i="4"/>
  <c r="M24" i="4"/>
  <c r="M25" i="4"/>
  <c r="M26" i="4"/>
  <c r="M28" i="4"/>
  <c r="M8" i="4"/>
  <c r="M9" i="4"/>
  <c r="M10" i="4"/>
  <c r="M11" i="4"/>
  <c r="M12" i="4"/>
  <c r="M13" i="4"/>
  <c r="M14" i="4"/>
  <c r="N10" i="4" l="1"/>
  <c r="N13" i="4"/>
  <c r="N9" i="4"/>
  <c r="N12" i="4"/>
  <c r="N8" i="4"/>
  <c r="N11" i="4"/>
  <c r="N14" i="4"/>
  <c r="M15" i="4"/>
  <c r="N15" i="4" s="1"/>
  <c r="M16" i="4"/>
  <c r="M7" i="4"/>
  <c r="N7" i="4" s="1"/>
  <c r="N25" i="4" l="1"/>
  <c r="N26" i="4"/>
  <c r="N27" i="4"/>
  <c r="N24" i="4"/>
  <c r="N16" i="4"/>
  <c r="N17" i="4" s="1"/>
  <c r="N18" i="4" s="1"/>
  <c r="N19" i="4" s="1"/>
  <c r="N20" i="4" s="1"/>
  <c r="N21" i="4" s="1"/>
  <c r="N22" i="4" s="1"/>
  <c r="N28" i="4"/>
  <c r="N23" i="4"/>
</calcChain>
</file>

<file path=xl/comments1.xml><?xml version="1.0" encoding="utf-8"?>
<comments xmlns="http://schemas.openxmlformats.org/spreadsheetml/2006/main">
  <authors>
    <author>Glenn Cooper</author>
  </authors>
  <commentList>
    <comment ref="B7" authorId="0" shapeId="0">
      <text>
        <r>
          <rPr>
            <sz val="9"/>
            <color indexed="81"/>
            <rFont val="Calibri"/>
            <family val="2"/>
          </rPr>
          <t xml:space="preserve">Date you </t>
        </r>
        <r>
          <rPr>
            <b/>
            <sz val="9"/>
            <color indexed="81"/>
            <rFont val="Calibri"/>
            <family val="2"/>
          </rPr>
          <t>placed</t>
        </r>
        <r>
          <rPr>
            <sz val="9"/>
            <color indexed="81"/>
            <rFont val="Calibri"/>
            <family val="2"/>
          </rPr>
          <t xml:space="preserve"> the bet</t>
        </r>
      </text>
    </comment>
    <comment ref="B15" authorId="0" shapeId="0">
      <text>
        <r>
          <rPr>
            <sz val="9"/>
            <color indexed="81"/>
            <rFont val="Calibri"/>
            <family val="2"/>
          </rPr>
          <t xml:space="preserve">Date you </t>
        </r>
        <r>
          <rPr>
            <b/>
            <sz val="9"/>
            <color indexed="81"/>
            <rFont val="Calibri"/>
            <family val="2"/>
          </rPr>
          <t>placed</t>
        </r>
        <r>
          <rPr>
            <sz val="9"/>
            <color indexed="81"/>
            <rFont val="Calibri"/>
            <family val="2"/>
          </rPr>
          <t xml:space="preserve"> the bet</t>
        </r>
      </text>
    </comment>
  </commentList>
</comments>
</file>

<file path=xl/sharedStrings.xml><?xml version="1.0" encoding="utf-8"?>
<sst xmlns="http://schemas.openxmlformats.org/spreadsheetml/2006/main" count="102" uniqueCount="83">
  <si>
    <t>Date</t>
  </si>
  <si>
    <t>Bookie</t>
  </si>
  <si>
    <t>Event</t>
  </si>
  <si>
    <t>Back Odds</t>
  </si>
  <si>
    <t>Lay Odds</t>
  </si>
  <si>
    <t>Lay Commission</t>
  </si>
  <si>
    <t>Qualifying Bet</t>
  </si>
  <si>
    <t>William Hill</t>
  </si>
  <si>
    <t>Total P/L</t>
  </si>
  <si>
    <t>Result "W/L/P"</t>
  </si>
  <si>
    <t>Bookies</t>
  </si>
  <si>
    <t>Bet365</t>
  </si>
  <si>
    <t>Betstar</t>
  </si>
  <si>
    <t>Betting.Club</t>
  </si>
  <si>
    <t>BlueBet</t>
  </si>
  <si>
    <t>Bookmaker</t>
  </si>
  <si>
    <t>CrownBet</t>
  </si>
  <si>
    <t>Ladbrokes</t>
  </si>
  <si>
    <t>Luxbet</t>
  </si>
  <si>
    <t>MadBookie</t>
  </si>
  <si>
    <t>Palmerbet</t>
  </si>
  <si>
    <t>Sportsbet</t>
  </si>
  <si>
    <t>Tab</t>
  </si>
  <si>
    <t>TabTouch</t>
  </si>
  <si>
    <t>TopBetta</t>
  </si>
  <si>
    <t>Topsport</t>
  </si>
  <si>
    <t>Ubet</t>
  </si>
  <si>
    <t>Unibet</t>
  </si>
  <si>
    <t>Other</t>
  </si>
  <si>
    <t>SUBs Bet Types</t>
  </si>
  <si>
    <t>Select Bet Type</t>
  </si>
  <si>
    <t>Wagering Bet</t>
  </si>
  <si>
    <t>Bonus Bet SNR</t>
  </si>
  <si>
    <t>Bonus Credit</t>
  </si>
  <si>
    <t>Bet Type</t>
  </si>
  <si>
    <t>Back Stake</t>
  </si>
  <si>
    <t>Lay Stake</t>
  </si>
  <si>
    <t>P/L</t>
  </si>
  <si>
    <t>-</t>
  </si>
  <si>
    <t>Select Bookie</t>
  </si>
  <si>
    <t>Enhanced Odds</t>
  </si>
  <si>
    <t xml:space="preserve">Do Not Enter Data In </t>
  </si>
  <si>
    <t>This Row</t>
  </si>
  <si>
    <t>DO NOT ADD ROWS</t>
  </si>
  <si>
    <t>BELOW THIS ONE</t>
  </si>
  <si>
    <t>You can use either the date that you place the bet or the date that the event takes place (usually the same date anyway). Whichever option you choose, make it consistent throughout.</t>
  </si>
  <si>
    <t>Choose the bookie from the dropdown menu</t>
  </si>
  <si>
    <t>This is another dropdown. We have explained the different bet types in more detail below</t>
  </si>
  <si>
    <t>The event that you are betting on</t>
  </si>
  <si>
    <t>Selection</t>
  </si>
  <si>
    <t>The outcome that you are backing at the bookie</t>
  </si>
  <si>
    <t>The bookmaker back odds</t>
  </si>
  <si>
    <t>The amount you are betting</t>
  </si>
  <si>
    <t>The Betfair lay odds for your selection</t>
  </si>
  <si>
    <t>The amount you are laying (you can calculate this at www.bonusbank.com.au/calculator)</t>
  </si>
  <si>
    <t>Your Betfair commission rate (Default is 5% for non-horse racing markets)</t>
  </si>
  <si>
    <t>The outcome of your back bet. Enter W is it wins, L if it loses, or P if it is a push (A push is when a bet is refunded to you because it neither wins nor loses, it can happen in certain handicap markets</t>
  </si>
  <si>
    <t>Your cumulatitive profit/loss from all of your bets. This is also calculated automatically</t>
  </si>
  <si>
    <t>Your profit or loss on that specific bet. Losses will display in red. This is automatically calculated so you do not need to enter anything here.</t>
  </si>
  <si>
    <t>Explanation of Columns</t>
  </si>
  <si>
    <t>Explanation of Rows</t>
  </si>
  <si>
    <t>Top Row</t>
  </si>
  <si>
    <t>This row is included so that your profit graph starts at zero. Do not edit this row.</t>
  </si>
  <si>
    <t>Bottom Row</t>
  </si>
  <si>
    <t>Keep this row at the bottom. Any data entered below it will not appear on you profit graph.</t>
  </si>
  <si>
    <t>Adding Rows</t>
  </si>
  <si>
    <t>Bet Types</t>
  </si>
  <si>
    <t>Bonus bets where the stake is not returned with any winnings</t>
  </si>
  <si>
    <t>This is for stake returned bonuses. You should add the bonus to your profit using the method below and then select 'Wagering Bet' for any bets placed using the bonus.</t>
  </si>
  <si>
    <t>To add bonus credit enter back odds of 2.00. Your back stake should be equal to the bonus amount. Select 'W' in the result column. Your profit should then equal the bonus amount.</t>
  </si>
  <si>
    <t>A bet placed to qualify for a sign-up offer or an existing customer promo</t>
  </si>
  <si>
    <t>A bet made in order to complete a wagering requirement</t>
  </si>
  <si>
    <t>A bet made at promotional odds. Arbitrage bets found using the bonusbank ATM could also fall into this category.</t>
  </si>
  <si>
    <t>Punt</t>
  </si>
  <si>
    <t>Graph</t>
  </si>
  <si>
    <t>Your graph will auto-populate with the data from your table. You do not have to do anything here.</t>
  </si>
  <si>
    <t>Advanced</t>
  </si>
  <si>
    <t>Adding bookies or bet types</t>
  </si>
  <si>
    <t>There is a hidden data page that has all of the info for the dropdown menus. To access it, right-click on any of the page tabs at the buttom and select 'Unhide'. Once you add the data you may also have to edit the data validation range.</t>
  </si>
  <si>
    <t>Highlight one or more empty rows, that are above the bottom row, then right-click and choose insert</t>
  </si>
  <si>
    <t>If you have any questions or feedback regarding the spreadsheet please post them in the BetTracker thread at www.bonusbank.com.au/forums</t>
  </si>
  <si>
    <t xml:space="preserve">Below is an explanation of the different features of the BetTracker spreadsheet and how to use them. </t>
  </si>
  <si>
    <t>A bet that is unrelated to any bonus or promo`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</si>
</sst>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Red]#,##0.00"/>
  </numFmts>
  <fonts count="9" x14ac:knownFonts="1">
    <font>
      <sz val="11"/>
      <color theme="1"/>
      <name val="Calibri"/>
      <family val="2"/>
      <scheme val="minor"/>
    </font>
    <font>
      <sz val="9"/>
      <color indexed="81"/>
      <name val="Calibri"/>
      <family val="2"/>
    </font>
    <font>
      <b/>
      <sz val="9"/>
      <color indexed="81"/>
      <name val="Calibri"/>
      <family val="2"/>
    </font>
    <font>
      <sz val="11"/>
      <color theme="1"/>
      <name val="Calibri"/>
      <family val="2"/>
      <scheme val="minor"/>
    </font>
    <font>
      <b/>
      <sz val="11"/>
      <color theme="1"/>
      <name val="Calibri"/>
      <family val="2"/>
      <scheme val="minor"/>
    </font>
    <font>
      <b/>
      <sz val="12"/>
      <name val="Calibri"/>
      <family val="2"/>
      <scheme val="minor"/>
    </font>
    <font>
      <b/>
      <sz val="14"/>
      <color theme="1"/>
      <name val="Calibri"/>
      <family val="2"/>
      <scheme val="minor"/>
    </font>
    <font>
      <b/>
      <sz val="14"/>
      <color theme="4" tint="-0.249977111117893"/>
      <name val="Calibri"/>
      <family val="2"/>
      <scheme val="minor"/>
    </font>
    <font>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rgb="FFF0BEC5"/>
        <bgColor indexed="64"/>
      </patternFill>
    </fill>
    <fill>
      <patternFill patternType="solid">
        <fgColor theme="6" tint="-0.249977111117893"/>
        <bgColor indexed="64"/>
      </patternFill>
    </fill>
    <fill>
      <patternFill patternType="solid">
        <fgColor rgb="FF0DC30D"/>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66">
    <xf numFmtId="0" fontId="0" fillId="0" borderId="0" xfId="0"/>
    <xf numFmtId="0" fontId="0" fillId="0" borderId="0" xfId="0" applyProtection="1"/>
    <xf numFmtId="43" fontId="3" fillId="2" borderId="1" xfId="1" applyFont="1" applyFill="1" applyBorder="1" applyAlignment="1">
      <alignment horizontal="left"/>
    </xf>
    <xf numFmtId="43" fontId="0" fillId="2" borderId="1" xfId="1" applyFont="1" applyFill="1" applyBorder="1" applyAlignment="1">
      <alignment horizontal="center"/>
    </xf>
    <xf numFmtId="14" fontId="0" fillId="2" borderId="2" xfId="0" applyNumberFormat="1" applyFill="1" applyBorder="1" applyAlignment="1">
      <alignment horizontal="center"/>
    </xf>
    <xf numFmtId="43" fontId="3" fillId="2" borderId="2" xfId="1" applyFont="1" applyFill="1" applyBorder="1" applyAlignment="1">
      <alignment horizontal="left"/>
    </xf>
    <xf numFmtId="43" fontId="3" fillId="2" borderId="2" xfId="1" applyFont="1" applyFill="1" applyBorder="1" applyAlignment="1">
      <alignment horizontal="center"/>
    </xf>
    <xf numFmtId="43" fontId="0" fillId="2" borderId="2" xfId="1" applyFont="1" applyFill="1" applyBorder="1" applyAlignment="1">
      <alignment horizontal="center"/>
    </xf>
    <xf numFmtId="43" fontId="3" fillId="3" borderId="1" xfId="1" applyFont="1" applyFill="1" applyBorder="1" applyAlignment="1">
      <alignment horizontal="center"/>
    </xf>
    <xf numFmtId="43" fontId="3" fillId="3" borderId="3" xfId="1" applyFont="1" applyFill="1" applyBorder="1" applyAlignment="1">
      <alignment horizontal="center"/>
    </xf>
    <xf numFmtId="43" fontId="3" fillId="3" borderId="2" xfId="1" applyFont="1" applyFill="1" applyBorder="1" applyAlignment="1">
      <alignment horizontal="center"/>
    </xf>
    <xf numFmtId="43" fontId="3" fillId="3" borderId="4" xfId="1" applyFont="1" applyFill="1" applyBorder="1" applyAlignment="1">
      <alignment horizontal="center"/>
    </xf>
    <xf numFmtId="43" fontId="0" fillId="2" borderId="2" xfId="1" applyFont="1" applyFill="1" applyBorder="1" applyAlignment="1">
      <alignment horizontal="left"/>
    </xf>
    <xf numFmtId="43" fontId="3" fillId="2" borderId="5" xfId="1" applyFont="1" applyFill="1" applyBorder="1" applyAlignment="1">
      <alignment horizontal="left"/>
    </xf>
    <xf numFmtId="43" fontId="3" fillId="2" borderId="6" xfId="1" applyFont="1" applyFill="1" applyBorder="1" applyAlignment="1">
      <alignment horizontal="left"/>
    </xf>
    <xf numFmtId="14" fontId="0" fillId="2" borderId="5" xfId="0" applyNumberFormat="1" applyFill="1" applyBorder="1" applyAlignment="1">
      <alignment horizontal="center"/>
    </xf>
    <xf numFmtId="14" fontId="0" fillId="2" borderId="6" xfId="0" applyNumberFormat="1" applyFill="1" applyBorder="1" applyAlignment="1">
      <alignment horizontal="center"/>
    </xf>
    <xf numFmtId="43" fontId="3" fillId="6" borderId="1" xfId="1" applyFont="1" applyFill="1" applyBorder="1" applyAlignment="1">
      <alignment horizontal="center"/>
    </xf>
    <xf numFmtId="43" fontId="3" fillId="6" borderId="2" xfId="1" applyFont="1" applyFill="1" applyBorder="1" applyAlignment="1">
      <alignment horizontal="center"/>
    </xf>
    <xf numFmtId="43" fontId="0" fillId="6" borderId="2" xfId="1" applyFont="1" applyFill="1" applyBorder="1" applyAlignment="1">
      <alignment horizontal="center"/>
    </xf>
    <xf numFmtId="43" fontId="0" fillId="3" borderId="2" xfId="1" applyFont="1" applyFill="1" applyBorder="1" applyAlignment="1">
      <alignment horizontal="center"/>
    </xf>
    <xf numFmtId="43" fontId="0" fillId="3" borderId="4" xfId="1" applyFont="1" applyFill="1" applyBorder="1" applyAlignment="1">
      <alignment horizontal="center"/>
    </xf>
    <xf numFmtId="14" fontId="0" fillId="7" borderId="6" xfId="0" applyNumberFormat="1" applyFill="1" applyBorder="1" applyAlignment="1">
      <alignment horizontal="center"/>
    </xf>
    <xf numFmtId="43" fontId="3" fillId="7" borderId="2" xfId="1" applyFont="1" applyFill="1" applyBorder="1" applyAlignment="1">
      <alignment horizontal="left"/>
    </xf>
    <xf numFmtId="43" fontId="4" fillId="7" borderId="2" xfId="1" applyFont="1" applyFill="1" applyBorder="1" applyAlignment="1">
      <alignment horizontal="left"/>
    </xf>
    <xf numFmtId="43" fontId="4" fillId="7" borderId="2" xfId="1" applyFont="1" applyFill="1" applyBorder="1" applyAlignment="1">
      <alignment horizontal="center"/>
    </xf>
    <xf numFmtId="43" fontId="3" fillId="7" borderId="2" xfId="1" applyFont="1" applyFill="1" applyBorder="1" applyAlignment="1">
      <alignment horizontal="center"/>
    </xf>
    <xf numFmtId="43" fontId="3" fillId="7" borderId="4" xfId="1" applyFont="1" applyFill="1" applyBorder="1" applyAlignment="1">
      <alignment horizontal="center"/>
    </xf>
    <xf numFmtId="43" fontId="0" fillId="7" borderId="2" xfId="1" applyFont="1" applyFill="1" applyBorder="1" applyAlignment="1">
      <alignment horizontal="center"/>
    </xf>
    <xf numFmtId="43" fontId="4" fillId="2" borderId="1" xfId="1" applyFont="1" applyFill="1" applyBorder="1" applyAlignment="1">
      <alignment horizontal="right"/>
    </xf>
    <xf numFmtId="43" fontId="4" fillId="2" borderId="1" xfId="1" applyFont="1" applyFill="1" applyBorder="1" applyAlignment="1">
      <alignment horizontal="left"/>
    </xf>
    <xf numFmtId="14" fontId="5" fillId="4" borderId="6" xfId="0" applyNumberFormat="1" applyFont="1" applyFill="1" applyBorder="1" applyAlignment="1">
      <alignment horizontal="center"/>
    </xf>
    <xf numFmtId="43" fontId="5" fillId="4" borderId="7" xfId="1" applyFont="1" applyFill="1" applyBorder="1" applyAlignment="1">
      <alignment horizontal="left"/>
    </xf>
    <xf numFmtId="9" fontId="5" fillId="4" borderId="7" xfId="2" applyFont="1" applyFill="1" applyBorder="1" applyAlignment="1">
      <alignment horizontal="center" wrapText="1"/>
    </xf>
    <xf numFmtId="43" fontId="5" fillId="4" borderId="7" xfId="1" applyFont="1" applyFill="1" applyBorder="1" applyAlignment="1">
      <alignment horizontal="center" wrapText="1"/>
    </xf>
    <xf numFmtId="43" fontId="5" fillId="4" borderId="2" xfId="1" applyFont="1" applyFill="1" applyBorder="1" applyAlignment="1">
      <alignment horizontal="center" wrapText="1"/>
    </xf>
    <xf numFmtId="43" fontId="5" fillId="4" borderId="7" xfId="1" applyFont="1" applyFill="1" applyBorder="1" applyAlignment="1">
      <alignment horizontal="center"/>
    </xf>
    <xf numFmtId="43" fontId="5" fillId="4" borderId="8" xfId="1"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0" fillId="0" borderId="0" xfId="0" applyFont="1" applyAlignment="1">
      <alignment horizontal="left"/>
    </xf>
    <xf numFmtId="0" fontId="0" fillId="0" borderId="0" xfId="0" applyAlignment="1">
      <alignment horizontal="center"/>
    </xf>
    <xf numFmtId="164" fontId="3" fillId="5" borderId="1" xfId="1" applyNumberFormat="1" applyFont="1" applyFill="1" applyBorder="1" applyAlignment="1">
      <alignment horizontal="center"/>
    </xf>
    <xf numFmtId="43" fontId="0" fillId="5" borderId="2" xfId="1" applyFont="1" applyFill="1" applyBorder="1" applyAlignment="1">
      <alignment horizontal="center"/>
    </xf>
    <xf numFmtId="164" fontId="3" fillId="5" borderId="2" xfId="1" applyNumberFormat="1" applyFont="1" applyFill="1" applyBorder="1" applyAlignment="1">
      <alignment horizontal="center"/>
    </xf>
    <xf numFmtId="164" fontId="3" fillId="5" borderId="3" xfId="1" applyNumberFormat="1" applyFont="1" applyFill="1" applyBorder="1" applyAlignment="1">
      <alignment horizontal="center"/>
    </xf>
    <xf numFmtId="43" fontId="0" fillId="5" borderId="4" xfId="1" applyFont="1" applyFill="1" applyBorder="1" applyAlignment="1">
      <alignment horizontal="center"/>
    </xf>
    <xf numFmtId="0" fontId="7" fillId="0" borderId="0" xfId="0" applyFont="1" applyAlignment="1">
      <alignment horizontal="center"/>
    </xf>
    <xf numFmtId="0" fontId="4" fillId="8" borderId="0" xfId="0" applyFont="1" applyFill="1" applyAlignment="1">
      <alignment horizontal="center"/>
    </xf>
    <xf numFmtId="0" fontId="0" fillId="8" borderId="0" xfId="0" applyFill="1"/>
    <xf numFmtId="0" fontId="4" fillId="0" borderId="0" xfId="0" applyFont="1" applyFill="1" applyAlignment="1">
      <alignment horizontal="center"/>
    </xf>
    <xf numFmtId="0" fontId="0" fillId="0" borderId="0" xfId="0" applyFill="1"/>
    <xf numFmtId="0" fontId="8" fillId="0" borderId="0" xfId="0" applyFont="1" applyAlignment="1">
      <alignment horizontal="left"/>
    </xf>
    <xf numFmtId="0" fontId="8" fillId="0" borderId="0" xfId="0" applyFont="1"/>
    <xf numFmtId="0" fontId="8" fillId="8" borderId="0" xfId="0" applyFont="1" applyFill="1" applyAlignment="1">
      <alignment horizontal="left"/>
    </xf>
    <xf numFmtId="0" fontId="8" fillId="8" borderId="0" xfId="0" applyFont="1" applyFill="1"/>
    <xf numFmtId="10" fontId="5" fillId="4" borderId="7" xfId="2" applyNumberFormat="1" applyFont="1" applyFill="1" applyBorder="1" applyAlignment="1">
      <alignment horizontal="center" wrapText="1"/>
    </xf>
    <xf numFmtId="10" fontId="0" fillId="6" borderId="1" xfId="2" applyNumberFormat="1" applyFont="1" applyFill="1" applyBorder="1" applyAlignment="1">
      <alignment horizontal="center"/>
    </xf>
    <xf numFmtId="10" fontId="0" fillId="6" borderId="2" xfId="2" applyNumberFormat="1" applyFont="1" applyFill="1" applyBorder="1" applyAlignment="1">
      <alignment horizontal="center"/>
    </xf>
    <xf numFmtId="10" fontId="3" fillId="6" borderId="2" xfId="2" applyNumberFormat="1" applyFont="1" applyFill="1" applyBorder="1" applyAlignment="1">
      <alignment horizontal="center"/>
    </xf>
    <xf numFmtId="10" fontId="3" fillId="7" borderId="2" xfId="2" applyNumberFormat="1" applyFont="1" applyFill="1" applyBorder="1" applyAlignment="1">
      <alignment horizontal="center"/>
    </xf>
    <xf numFmtId="10" fontId="0" fillId="0" borderId="0" xfId="0" applyNumberFormat="1"/>
    <xf numFmtId="0" fontId="0" fillId="0" borderId="0" xfId="0" applyAlignment="1">
      <alignment wrapText="1"/>
    </xf>
    <xf numFmtId="0" fontId="0" fillId="0" borderId="0" xfId="0" applyAlignment="1">
      <alignment horizontal="center" wrapText="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rgb="FFF0BEC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F0BEC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F0BEC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5999938962981048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numFmt numFmtId="19" formatCode="dd/mm/yy"/>
      <fill>
        <patternFill patternType="solid">
          <fgColor indexed="64"/>
          <bgColor theme="7" tint="0.79998168889431442"/>
        </patternFill>
      </fill>
      <alignment horizontal="center" vertical="bottom"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rder>
    </dxf>
    <dxf>
      <font>
        <strike val="0"/>
        <outline val="0"/>
        <shadow val="0"/>
        <u val="none"/>
        <vertAlign val="baseline"/>
        <sz val="12"/>
        <color auto="1"/>
        <name val="Calibri"/>
        <family val="2"/>
        <scheme val="minor"/>
      </font>
    </dxf>
  </dxfs>
  <tableStyles count="0" defaultTableStyle="TableStyleMedium2" defaultPivotStyle="PivotStyleLight16"/>
  <colors>
    <mruColors>
      <color rgb="FF0DC30D"/>
      <color rgb="FF0ECC0E"/>
      <color rgb="FFF0BEC5"/>
      <color rgb="FFE89CA7"/>
      <color rgb="FFF3B2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Profit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Tracker!$N$6</c:f>
              <c:strCache>
                <c:ptCount val="1"/>
                <c:pt idx="0">
                  <c:v>Total P/L</c:v>
                </c:pt>
              </c:strCache>
            </c:strRef>
          </c:tx>
          <c:spPr>
            <a:ln w="28575" cap="rnd">
              <a:solidFill>
                <a:srgbClr val="0DC30D"/>
              </a:solidFill>
              <a:round/>
            </a:ln>
            <a:effectLst/>
          </c:spPr>
          <c:marker>
            <c:symbol val="none"/>
          </c:marker>
          <c:val>
            <c:numRef>
              <c:f>Tracker!$N$7:$N$28</c:f>
              <c:numCache>
                <c:formatCode>_(* #,##0.00_);_(* \(#,##0.00\);_(* "-"??_);_(@_)</c:formatCode>
                <c:ptCount val="22"/>
                <c:pt idx="0" formatCode="#,##0.00;[Red]#,##0.0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numCache>
            </c:numRef>
          </c:val>
          <c:smooth val="0"/>
          <c:extLst>
            <c:ext xmlns:c16="http://schemas.microsoft.com/office/drawing/2014/chart" uri="{C3380CC4-5D6E-409C-BE32-E72D297353CC}">
              <c16:uniqueId val="{00000000-7E0D-4336-9B7E-4ACC3C2710B1}"/>
            </c:ext>
          </c:extLst>
        </c:ser>
        <c:dLbls>
          <c:showLegendKey val="0"/>
          <c:showVal val="0"/>
          <c:showCatName val="0"/>
          <c:showSerName val="0"/>
          <c:showPercent val="0"/>
          <c:showBubbleSize val="0"/>
        </c:dLbls>
        <c:smooth val="0"/>
        <c:axId val="330250248"/>
        <c:axId val="330250576"/>
      </c:lineChart>
      <c:catAx>
        <c:axId val="33025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250576"/>
        <c:crosses val="autoZero"/>
        <c:auto val="1"/>
        <c:lblAlgn val="ctr"/>
        <c:lblOffset val="100"/>
        <c:noMultiLvlLbl val="0"/>
      </c:catAx>
      <c:valAx>
        <c:axId val="330250576"/>
        <c:scaling>
          <c:orientation val="minMax"/>
        </c:scaling>
        <c:delete val="0"/>
        <c:axPos val="l"/>
        <c:majorGridlines>
          <c:spPr>
            <a:ln w="9525" cap="flat" cmpd="sng" algn="ctr">
              <a:noFill/>
              <a:round/>
            </a:ln>
            <a:effectLst/>
          </c:spPr>
        </c:majorGridlines>
        <c:numFmt formatCode="#,##0;[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25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571500</xdr:colOff>
      <xdr:row>4</xdr:row>
      <xdr:rowOff>169536</xdr:rowOff>
    </xdr:to>
    <xdr:pic>
      <xdr:nvPicPr>
        <xdr:cNvPr id="2" name="Picture 1">
          <a:extLst>
            <a:ext uri="{FF2B5EF4-FFF2-40B4-BE49-F238E27FC236}">
              <a16:creationId xmlns:a16="http://schemas.microsoft.com/office/drawing/2014/main" id="{1D2E0684-5C84-43D9-BC90-5E649C2140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19350" cy="931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161925</xdr:rowOff>
    </xdr:from>
    <xdr:to>
      <xdr:col>14</xdr:col>
      <xdr:colOff>571500</xdr:colOff>
      <xdr:row>14</xdr:row>
      <xdr:rowOff>188795</xdr:rowOff>
    </xdr:to>
    <xdr:pic>
      <xdr:nvPicPr>
        <xdr:cNvPr id="3" name="Picture 2">
          <a:extLst>
            <a:ext uri="{FF2B5EF4-FFF2-40B4-BE49-F238E27FC236}">
              <a16:creationId xmlns:a16="http://schemas.microsoft.com/office/drawing/2014/main" id="{327A56F9-EF57-4016-BA32-63275F761B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43050"/>
          <a:ext cx="10058400" cy="979370"/>
        </a:xfrm>
        <a:prstGeom prst="rect">
          <a:avLst/>
        </a:prstGeom>
      </xdr:spPr>
    </xdr:pic>
    <xdr:clientData/>
  </xdr:twoCellAnchor>
  <xdr:twoCellAnchor editAs="oneCell">
    <xdr:from>
      <xdr:col>1</xdr:col>
      <xdr:colOff>0</xdr:colOff>
      <xdr:row>46</xdr:row>
      <xdr:rowOff>133350</xdr:rowOff>
    </xdr:from>
    <xdr:to>
      <xdr:col>16</xdr:col>
      <xdr:colOff>390525</xdr:colOff>
      <xdr:row>47</xdr:row>
      <xdr:rowOff>101781</xdr:rowOff>
    </xdr:to>
    <xdr:pic>
      <xdr:nvPicPr>
        <xdr:cNvPr id="5" name="Picture 4">
          <a:extLst>
            <a:ext uri="{FF2B5EF4-FFF2-40B4-BE49-F238E27FC236}">
              <a16:creationId xmlns:a16="http://schemas.microsoft.com/office/drawing/2014/main" id="{17ABD33F-0E25-4AA6-B94E-782BC203FD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8225" y="7724775"/>
          <a:ext cx="10058400" cy="206556"/>
        </a:xfrm>
        <a:prstGeom prst="rect">
          <a:avLst/>
        </a:prstGeom>
      </xdr:spPr>
    </xdr:pic>
    <xdr:clientData/>
  </xdr:twoCellAnchor>
  <xdr:twoCellAnchor editAs="oneCell">
    <xdr:from>
      <xdr:col>1</xdr:col>
      <xdr:colOff>0</xdr:colOff>
      <xdr:row>49</xdr:row>
      <xdr:rowOff>123825</xdr:rowOff>
    </xdr:from>
    <xdr:to>
      <xdr:col>16</xdr:col>
      <xdr:colOff>390525</xdr:colOff>
      <xdr:row>50</xdr:row>
      <xdr:rowOff>130548</xdr:rowOff>
    </xdr:to>
    <xdr:pic>
      <xdr:nvPicPr>
        <xdr:cNvPr id="7" name="Picture 6">
          <a:extLst>
            <a:ext uri="{FF2B5EF4-FFF2-40B4-BE49-F238E27FC236}">
              <a16:creationId xmlns:a16="http://schemas.microsoft.com/office/drawing/2014/main" id="{3AF6DFE8-3D1D-49F8-92CC-B9D9F70B4B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8225" y="8334375"/>
          <a:ext cx="10058400" cy="197223"/>
        </a:xfrm>
        <a:prstGeom prst="rect">
          <a:avLst/>
        </a:prstGeom>
      </xdr:spPr>
    </xdr:pic>
    <xdr:clientData/>
  </xdr:twoCellAnchor>
  <xdr:twoCellAnchor editAs="oneCell">
    <xdr:from>
      <xdr:col>1</xdr:col>
      <xdr:colOff>0</xdr:colOff>
      <xdr:row>55</xdr:row>
      <xdr:rowOff>0</xdr:rowOff>
    </xdr:from>
    <xdr:to>
      <xdr:col>16</xdr:col>
      <xdr:colOff>390525</xdr:colOff>
      <xdr:row>70</xdr:row>
      <xdr:rowOff>182822</xdr:rowOff>
    </xdr:to>
    <xdr:pic>
      <xdr:nvPicPr>
        <xdr:cNvPr id="9" name="Picture 8">
          <a:extLst>
            <a:ext uri="{FF2B5EF4-FFF2-40B4-BE49-F238E27FC236}">
              <a16:creationId xmlns:a16="http://schemas.microsoft.com/office/drawing/2014/main" id="{B6C08ABA-C58A-40F3-8773-BCC9E5D3364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38225" y="9353550"/>
          <a:ext cx="10058400" cy="3040322"/>
        </a:xfrm>
        <a:prstGeom prst="rect">
          <a:avLst/>
        </a:prstGeom>
      </xdr:spPr>
    </xdr:pic>
    <xdr:clientData/>
  </xdr:twoCellAnchor>
  <xdr:twoCellAnchor editAs="oneCell">
    <xdr:from>
      <xdr:col>1</xdr:col>
      <xdr:colOff>0</xdr:colOff>
      <xdr:row>79</xdr:row>
      <xdr:rowOff>104775</xdr:rowOff>
    </xdr:from>
    <xdr:to>
      <xdr:col>16</xdr:col>
      <xdr:colOff>390525</xdr:colOff>
      <xdr:row>80</xdr:row>
      <xdr:rowOff>85060</xdr:rowOff>
    </xdr:to>
    <xdr:pic>
      <xdr:nvPicPr>
        <xdr:cNvPr id="11" name="Picture 10">
          <a:extLst>
            <a:ext uri="{FF2B5EF4-FFF2-40B4-BE49-F238E27FC236}">
              <a16:creationId xmlns:a16="http://schemas.microsoft.com/office/drawing/2014/main" id="{1A9BCBAB-E3C6-45E5-B4F9-703C55495E4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38225" y="13887450"/>
          <a:ext cx="10058400" cy="170785"/>
        </a:xfrm>
        <a:prstGeom prst="rect">
          <a:avLst/>
        </a:prstGeom>
      </xdr:spPr>
    </xdr:pic>
    <xdr:clientData/>
  </xdr:twoCellAnchor>
  <xdr:twoCellAnchor editAs="oneCell">
    <xdr:from>
      <xdr:col>0</xdr:col>
      <xdr:colOff>0</xdr:colOff>
      <xdr:row>97</xdr:row>
      <xdr:rowOff>9525</xdr:rowOff>
    </xdr:from>
    <xdr:to>
      <xdr:col>9</xdr:col>
      <xdr:colOff>76200</xdr:colOff>
      <xdr:row>109</xdr:row>
      <xdr:rowOff>66000</xdr:rowOff>
    </xdr:to>
    <xdr:pic>
      <xdr:nvPicPr>
        <xdr:cNvPr id="13" name="Picture 12">
          <a:extLst>
            <a:ext uri="{FF2B5EF4-FFF2-40B4-BE49-F238E27FC236}">
              <a16:creationId xmlns:a16="http://schemas.microsoft.com/office/drawing/2014/main" id="{F50DCDF3-9B6B-43A5-9DD9-21364420956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6697325"/>
          <a:ext cx="5991225" cy="2342475"/>
        </a:xfrm>
        <a:prstGeom prst="rect">
          <a:avLst/>
        </a:prstGeom>
      </xdr:spPr>
    </xdr:pic>
    <xdr:clientData/>
  </xdr:twoCellAnchor>
  <xdr:twoCellAnchor editAs="oneCell">
    <xdr:from>
      <xdr:col>0</xdr:col>
      <xdr:colOff>1</xdr:colOff>
      <xdr:row>0</xdr:row>
      <xdr:rowOff>1</xdr:rowOff>
    </xdr:from>
    <xdr:to>
      <xdr:col>2</xdr:col>
      <xdr:colOff>256992</xdr:colOff>
      <xdr:row>3</xdr:row>
      <xdr:rowOff>161925</xdr:rowOff>
    </xdr:to>
    <xdr:pic>
      <xdr:nvPicPr>
        <xdr:cNvPr id="15" name="Picture 14">
          <a:extLst>
            <a:ext uri="{FF2B5EF4-FFF2-40B4-BE49-F238E27FC236}">
              <a16:creationId xmlns:a16="http://schemas.microsoft.com/office/drawing/2014/main" id="{71B847CD-0B77-4A33-8E54-DA898CE779A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 y="1"/>
          <a:ext cx="1904816" cy="733424"/>
        </a:xfrm>
        <a:prstGeom prst="rect">
          <a:avLst/>
        </a:prstGeom>
      </xdr:spPr>
    </xdr:pic>
    <xdr:clientData/>
  </xdr:twoCellAnchor>
  <xdr:twoCellAnchor editAs="oneCell">
    <xdr:from>
      <xdr:col>0</xdr:col>
      <xdr:colOff>0</xdr:colOff>
      <xdr:row>121</xdr:row>
      <xdr:rowOff>1</xdr:rowOff>
    </xdr:from>
    <xdr:to>
      <xdr:col>5</xdr:col>
      <xdr:colOff>571500</xdr:colOff>
      <xdr:row>129</xdr:row>
      <xdr:rowOff>34677</xdr:rowOff>
    </xdr:to>
    <xdr:pic>
      <xdr:nvPicPr>
        <xdr:cNvPr id="17" name="Picture 16">
          <a:extLst>
            <a:ext uri="{FF2B5EF4-FFF2-40B4-BE49-F238E27FC236}">
              <a16:creationId xmlns:a16="http://schemas.microsoft.com/office/drawing/2014/main" id="{8379D5E4-32FB-4B6B-9A9D-8313F83FFC4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23221951"/>
          <a:ext cx="4048125" cy="1558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285749</xdr:colOff>
      <xdr:row>1</xdr:row>
      <xdr:rowOff>19049</xdr:rowOff>
    </xdr:from>
    <xdr:to>
      <xdr:col>16</xdr:col>
      <xdr:colOff>619125</xdr:colOff>
      <xdr:row>21</xdr:row>
      <xdr:rowOff>85724</xdr:rowOff>
    </xdr:to>
    <xdr:graphicFrame macro="">
      <xdr:nvGraphicFramePr>
        <xdr:cNvPr id="4" name="Chart 3">
          <a:extLst>
            <a:ext uri="{FF2B5EF4-FFF2-40B4-BE49-F238E27FC236}">
              <a16:creationId xmlns:a16="http://schemas.microsoft.com/office/drawing/2014/main" id="{25BCDC6C-D8CB-4D31-918D-CFF3018F6B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0.88557</cdr:x>
      <cdr:y>0.0137</cdr:y>
    </cdr:from>
    <cdr:to>
      <cdr:x>0.9938</cdr:x>
      <cdr:y>0.11963</cdr:y>
    </cdr:to>
    <cdr:pic>
      <cdr:nvPicPr>
        <cdr:cNvPr id="3" name="Picture 2">
          <a:extLst xmlns:a="http://schemas.openxmlformats.org/drawingml/2006/main">
            <a:ext uri="{FF2B5EF4-FFF2-40B4-BE49-F238E27FC236}">
              <a16:creationId xmlns:a16="http://schemas.microsoft.com/office/drawing/2014/main" id="{8EEFBD73-B5C2-4F7F-941D-DA74655C7AF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81800" y="57150"/>
          <a:ext cx="828810" cy="441937"/>
        </a:xfrm>
        <a:prstGeom xmlns:a="http://schemas.openxmlformats.org/drawingml/2006/main" prst="rect">
          <a:avLst/>
        </a:prstGeom>
      </cdr:spPr>
    </cdr:pic>
  </cdr:relSizeAnchor>
</c:userShapes>
</file>

<file path=xl/tables/table1.xml><?xml version="1.0" encoding="utf-8"?>
<table xmlns="http://schemas.openxmlformats.org/spreadsheetml/2006/main" id="1" name="Table1" displayName="Table1" ref="B6:N29" totalsRowShown="0" headerRowDxfId="14" tableBorderDxfId="13">
  <tableColumns count="13">
    <tableColumn id="1" name="Date" dataDxfId="12"/>
    <tableColumn id="2" name="Bookie" dataDxfId="11" dataCellStyle="Comma"/>
    <tableColumn id="3" name="Bet Type" dataDxfId="10" dataCellStyle="Comma"/>
    <tableColumn id="4" name="Event" dataDxfId="9" dataCellStyle="Comma"/>
    <tableColumn id="5" name="Selection" dataDxfId="8" dataCellStyle="Comma"/>
    <tableColumn id="6" name="Back Odds" dataDxfId="7" dataCellStyle="Comma"/>
    <tableColumn id="7" name="Lay Odds" dataDxfId="6" dataCellStyle="Comma"/>
    <tableColumn id="8" name="Back Stake" dataDxfId="5" dataCellStyle="Comma"/>
    <tableColumn id="9" name="Lay Stake" dataDxfId="4" dataCellStyle="Comma"/>
    <tableColumn id="10" name="Lay Commission" dataDxfId="3" dataCellStyle="Percent"/>
    <tableColumn id="11" name="Result &quot;W/L/P&quot;" dataDxfId="2" dataCellStyle="Comma"/>
    <tableColumn id="12" name="P/L" dataDxfId="1" dataCellStyle="Comma">
      <calculatedColumnFormula>IF(D7="Bonus Bet SNR",IF(L7="W",((I7*(G7-1))-(J7*(H7-1))),IF(L7="L",(J7*(1-K7)),"0.00")),IF(L7="W",((I7*(G7-1))-(J7*(H7-1))),IF(L7="L",(J7*(1-K7)-I7),"0.00")))</calculatedColumnFormula>
    </tableColumn>
    <tableColumn id="13" name="Total P/L" dataDxfId="0" dataCellStyle="Comma">
      <calculatedColumnFormula xml:space="preserve"> IF( L7 = "", NA(),N6+ M7)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6:N29"/>
  <sheetViews>
    <sheetView tabSelected="1" topLeftCell="A3" workbookViewId="0">
      <selection activeCell="E3" sqref="E3"/>
    </sheetView>
  </sheetViews>
  <sheetFormatPr defaultRowHeight="15" x14ac:dyDescent="0.25"/>
  <cols>
    <col min="1" max="1" width="4.7109375" customWidth="1"/>
    <col min="3" max="3" width="13.85546875" customWidth="1"/>
    <col min="4" max="4" width="19.140625" customWidth="1"/>
    <col min="5" max="5" width="21.7109375" customWidth="1"/>
    <col min="6" max="6" width="16.85546875" customWidth="1"/>
    <col min="7" max="10" width="9.28515625" customWidth="1"/>
    <col min="11" max="11" width="9.28515625" style="63" customWidth="1"/>
    <col min="12" max="12" width="9.28515625" customWidth="1"/>
    <col min="13" max="13" width="10" style="43" customWidth="1"/>
    <col min="14" max="14" width="12.5703125" style="43" customWidth="1"/>
  </cols>
  <sheetData>
    <row r="6" spans="2:14" ht="47.25" x14ac:dyDescent="0.25">
      <c r="B6" s="31" t="s">
        <v>0</v>
      </c>
      <c r="C6" s="32" t="s">
        <v>1</v>
      </c>
      <c r="D6" s="32" t="s">
        <v>34</v>
      </c>
      <c r="E6" s="32" t="s">
        <v>2</v>
      </c>
      <c r="F6" s="33" t="s">
        <v>49</v>
      </c>
      <c r="G6" s="34" t="s">
        <v>3</v>
      </c>
      <c r="H6" s="34" t="s">
        <v>4</v>
      </c>
      <c r="I6" s="34" t="s">
        <v>35</v>
      </c>
      <c r="J6" s="35" t="s">
        <v>36</v>
      </c>
      <c r="K6" s="58" t="s">
        <v>5</v>
      </c>
      <c r="L6" s="34" t="s">
        <v>9</v>
      </c>
      <c r="M6" s="36" t="s">
        <v>37</v>
      </c>
      <c r="N6" s="37" t="s">
        <v>8</v>
      </c>
    </row>
    <row r="7" spans="2:14" x14ac:dyDescent="0.25">
      <c r="B7" s="15"/>
      <c r="C7" s="13"/>
      <c r="D7" s="2"/>
      <c r="E7" s="29" t="s">
        <v>41</v>
      </c>
      <c r="F7" s="30" t="s">
        <v>42</v>
      </c>
      <c r="G7" s="8">
        <v>0</v>
      </c>
      <c r="H7" s="17">
        <v>0</v>
      </c>
      <c r="I7" s="9">
        <v>0</v>
      </c>
      <c r="J7" s="17">
        <v>0</v>
      </c>
      <c r="K7" s="59"/>
      <c r="L7" s="3" t="s">
        <v>38</v>
      </c>
      <c r="M7" s="44" t="str">
        <f t="shared" ref="M7:M28" si="0">IF(D7="Bonus Bet SNR",IF(L7="W",((I7*(G7-1))-(J7*(H7-1))),IF(L7="L",(J7*(1-K7)),"0.00")),IF(L7="W",((I7*(G7-1))-(J7*(H7-1))),IF(L7="L",(J7*(1-K7)-I7),"0.00")))</f>
        <v>0.00</v>
      </c>
      <c r="N7" s="47" t="str">
        <f>M7</f>
        <v>0.00</v>
      </c>
    </row>
    <row r="8" spans="2:14" x14ac:dyDescent="0.25">
      <c r="B8" s="16"/>
      <c r="C8" s="12"/>
      <c r="D8" s="12"/>
      <c r="E8" s="12"/>
      <c r="F8" s="7"/>
      <c r="G8" s="20"/>
      <c r="H8" s="19"/>
      <c r="I8" s="21"/>
      <c r="J8" s="19"/>
      <c r="K8" s="60"/>
      <c r="L8" s="7"/>
      <c r="M8" s="45" t="str">
        <f t="shared" ref="M8:M14" si="1">IF(D8="Bonus Bet SNR",IF(L8="W",((I8*(G8-1))-(J8*(H8-1))),IF(L8="L",(J8*(1-K8)),"0.00")),IF(L8="W",((I8*(G8-1))-(J8*(H8-1))),IF(L8="L",(J8*(1-K8)-I8),"0.00")))</f>
        <v>0.00</v>
      </c>
      <c r="N8" s="48" t="e">
        <f xml:space="preserve"> IF( L8 = "", NA(),SUM($M$7:$M8))</f>
        <v>#N/A</v>
      </c>
    </row>
    <row r="9" spans="2:14" x14ac:dyDescent="0.25">
      <c r="B9" s="16"/>
      <c r="C9" s="12"/>
      <c r="D9" s="12"/>
      <c r="E9" s="12"/>
      <c r="F9" s="7"/>
      <c r="G9" s="20"/>
      <c r="H9" s="19"/>
      <c r="I9" s="21"/>
      <c r="J9" s="19"/>
      <c r="K9" s="60"/>
      <c r="L9" s="7"/>
      <c r="M9" s="45" t="str">
        <f t="shared" si="1"/>
        <v>0.00</v>
      </c>
      <c r="N9" s="48" t="e">
        <f xml:space="preserve"> IF( L9 = "", NA(),SUM($M$7:$M9))</f>
        <v>#N/A</v>
      </c>
    </row>
    <row r="10" spans="2:14" x14ac:dyDescent="0.25">
      <c r="B10" s="16"/>
      <c r="C10" s="12"/>
      <c r="D10" s="12"/>
      <c r="E10" s="12"/>
      <c r="F10" s="7"/>
      <c r="G10" s="20"/>
      <c r="H10" s="19"/>
      <c r="I10" s="21"/>
      <c r="J10" s="19"/>
      <c r="K10" s="60"/>
      <c r="L10" s="7"/>
      <c r="M10" s="45" t="str">
        <f t="shared" si="1"/>
        <v>0.00</v>
      </c>
      <c r="N10" s="48" t="e">
        <f xml:space="preserve"> IF( L10 = "", NA(),SUM($M$7:$M10))</f>
        <v>#N/A</v>
      </c>
    </row>
    <row r="11" spans="2:14" x14ac:dyDescent="0.25">
      <c r="B11" s="16"/>
      <c r="C11" s="12"/>
      <c r="D11" s="12"/>
      <c r="E11" s="12"/>
      <c r="F11" s="7"/>
      <c r="G11" s="20"/>
      <c r="H11" s="19"/>
      <c r="I11" s="21"/>
      <c r="J11" s="19"/>
      <c r="K11" s="60"/>
      <c r="L11" s="7"/>
      <c r="M11" s="45" t="str">
        <f t="shared" si="1"/>
        <v>0.00</v>
      </c>
      <c r="N11" s="48" t="e">
        <f xml:space="preserve"> IF( L11 = "", NA(),SUM($M$7:$M11))</f>
        <v>#N/A</v>
      </c>
    </row>
    <row r="12" spans="2:14" x14ac:dyDescent="0.25">
      <c r="B12" s="16"/>
      <c r="C12" s="12"/>
      <c r="D12" s="12"/>
      <c r="E12" s="12"/>
      <c r="F12" s="7"/>
      <c r="G12" s="20"/>
      <c r="H12" s="19"/>
      <c r="I12" s="21"/>
      <c r="J12" s="19"/>
      <c r="K12" s="60"/>
      <c r="L12" s="7"/>
      <c r="M12" s="45" t="str">
        <f t="shared" si="1"/>
        <v>0.00</v>
      </c>
      <c r="N12" s="48" t="e">
        <f xml:space="preserve"> IF( L12 = "", NA(),SUM($M$7:$M12))</f>
        <v>#N/A</v>
      </c>
    </row>
    <row r="13" spans="2:14" x14ac:dyDescent="0.25">
      <c r="B13" s="16"/>
      <c r="C13" s="12"/>
      <c r="D13" s="12"/>
      <c r="E13" s="12"/>
      <c r="F13" s="7"/>
      <c r="G13" s="20"/>
      <c r="H13" s="19"/>
      <c r="I13" s="21"/>
      <c r="J13" s="19"/>
      <c r="K13" s="60"/>
      <c r="L13" s="7"/>
      <c r="M13" s="45" t="str">
        <f t="shared" si="1"/>
        <v>0.00</v>
      </c>
      <c r="N13" s="48" t="e">
        <f xml:space="preserve"> IF( L13 = "", NA(),SUM($M$7:$M13))</f>
        <v>#N/A</v>
      </c>
    </row>
    <row r="14" spans="2:14" x14ac:dyDescent="0.25">
      <c r="B14" s="16"/>
      <c r="C14" s="12"/>
      <c r="D14" s="12"/>
      <c r="E14" s="12"/>
      <c r="F14" s="7"/>
      <c r="G14" s="20"/>
      <c r="H14" s="19"/>
      <c r="I14" s="21"/>
      <c r="J14" s="19"/>
      <c r="K14" s="60"/>
      <c r="L14" s="7"/>
      <c r="M14" s="45" t="str">
        <f t="shared" si="1"/>
        <v>0.00</v>
      </c>
      <c r="N14" s="48" t="e">
        <f xml:space="preserve"> IF( L14 = "", NA(),SUM($M$7:$M14))</f>
        <v>#N/A</v>
      </c>
    </row>
    <row r="15" spans="2:14" x14ac:dyDescent="0.25">
      <c r="B15" s="4"/>
      <c r="C15" s="14"/>
      <c r="D15" s="5"/>
      <c r="E15" s="12"/>
      <c r="F15" s="7"/>
      <c r="G15" s="10"/>
      <c r="H15" s="18"/>
      <c r="I15" s="11"/>
      <c r="J15" s="18"/>
      <c r="K15" s="60"/>
      <c r="L15" s="7"/>
      <c r="M15" s="46" t="str">
        <f t="shared" si="0"/>
        <v>0.00</v>
      </c>
      <c r="N15" s="48" t="e">
        <f xml:space="preserve"> IF( L15 = "", NA(),SUM($M$7:$M15))</f>
        <v>#N/A</v>
      </c>
    </row>
    <row r="16" spans="2:14" x14ac:dyDescent="0.25">
      <c r="B16" s="4"/>
      <c r="C16" s="14"/>
      <c r="D16" s="5"/>
      <c r="E16" s="12"/>
      <c r="F16" s="7"/>
      <c r="G16" s="10"/>
      <c r="H16" s="18"/>
      <c r="I16" s="11"/>
      <c r="J16" s="18"/>
      <c r="K16" s="61"/>
      <c r="L16" s="7"/>
      <c r="M16" s="46" t="str">
        <f t="shared" si="0"/>
        <v>0.00</v>
      </c>
      <c r="N16" s="48" t="e">
        <f xml:space="preserve"> IF( L16 = "", NA(),SUM($M$7:$M16))</f>
        <v>#N/A</v>
      </c>
    </row>
    <row r="17" spans="2:14" x14ac:dyDescent="0.25">
      <c r="B17" s="16"/>
      <c r="C17" s="12"/>
      <c r="D17" s="12"/>
      <c r="E17" s="12"/>
      <c r="F17" s="7"/>
      <c r="G17" s="20"/>
      <c r="H17" s="19"/>
      <c r="I17" s="21"/>
      <c r="J17" s="19"/>
      <c r="K17" s="60"/>
      <c r="L17" s="7"/>
      <c r="M17" s="45" t="str">
        <f t="shared" ref="M17:M22" si="2">IF(D17="Bonus Bet SNR",IF(L17="W",((I17*(G17-1))-(J17*(H17-1))),IF(L17="L",(J17*(1-K17)),"0.00")),IF(L17="W",((I17*(G17-1))-(J17*(H17-1))),IF(L17="L",(J17*(1-K17)-I17),"0.00")))</f>
        <v>0.00</v>
      </c>
      <c r="N17" s="48" t="e">
        <f t="shared" ref="N17:N22" si="3" xml:space="preserve"> IF( L17 = "", NA(),N16+ M17)</f>
        <v>#N/A</v>
      </c>
    </row>
    <row r="18" spans="2:14" x14ac:dyDescent="0.25">
      <c r="B18" s="16"/>
      <c r="C18" s="12"/>
      <c r="D18" s="12"/>
      <c r="E18" s="12"/>
      <c r="F18" s="7"/>
      <c r="G18" s="20"/>
      <c r="H18" s="19"/>
      <c r="I18" s="21"/>
      <c r="J18" s="19"/>
      <c r="K18" s="60"/>
      <c r="L18" s="7"/>
      <c r="M18" s="45" t="str">
        <f t="shared" si="2"/>
        <v>0.00</v>
      </c>
      <c r="N18" s="48" t="e">
        <f t="shared" si="3"/>
        <v>#N/A</v>
      </c>
    </row>
    <row r="19" spans="2:14" x14ac:dyDescent="0.25">
      <c r="B19" s="16"/>
      <c r="C19" s="12"/>
      <c r="D19" s="12"/>
      <c r="E19" s="12"/>
      <c r="F19" s="7"/>
      <c r="G19" s="20"/>
      <c r="H19" s="19"/>
      <c r="I19" s="21"/>
      <c r="J19" s="19"/>
      <c r="K19" s="60"/>
      <c r="L19" s="7"/>
      <c r="M19" s="45" t="str">
        <f t="shared" si="2"/>
        <v>0.00</v>
      </c>
      <c r="N19" s="48" t="e">
        <f t="shared" si="3"/>
        <v>#N/A</v>
      </c>
    </row>
    <row r="20" spans="2:14" x14ac:dyDescent="0.25">
      <c r="B20" s="16"/>
      <c r="C20" s="12"/>
      <c r="D20" s="12"/>
      <c r="E20" s="12"/>
      <c r="F20" s="7"/>
      <c r="G20" s="20"/>
      <c r="H20" s="19"/>
      <c r="I20" s="21"/>
      <c r="J20" s="19"/>
      <c r="K20" s="60"/>
      <c r="L20" s="7"/>
      <c r="M20" s="45" t="str">
        <f t="shared" si="2"/>
        <v>0.00</v>
      </c>
      <c r="N20" s="48" t="e">
        <f t="shared" si="3"/>
        <v>#N/A</v>
      </c>
    </row>
    <row r="21" spans="2:14" x14ac:dyDescent="0.25">
      <c r="B21" s="16"/>
      <c r="C21" s="12"/>
      <c r="D21" s="12"/>
      <c r="E21" s="12"/>
      <c r="F21" s="7"/>
      <c r="G21" s="20"/>
      <c r="H21" s="19"/>
      <c r="I21" s="21"/>
      <c r="J21" s="19"/>
      <c r="K21" s="60"/>
      <c r="L21" s="7"/>
      <c r="M21" s="45" t="str">
        <f t="shared" si="2"/>
        <v>0.00</v>
      </c>
      <c r="N21" s="48" t="e">
        <f t="shared" si="3"/>
        <v>#N/A</v>
      </c>
    </row>
    <row r="22" spans="2:14" x14ac:dyDescent="0.25">
      <c r="B22" s="16"/>
      <c r="C22" s="12"/>
      <c r="D22" s="12"/>
      <c r="E22" s="12"/>
      <c r="F22" s="7"/>
      <c r="G22" s="20"/>
      <c r="H22" s="19"/>
      <c r="I22" s="21"/>
      <c r="J22" s="19"/>
      <c r="K22" s="60"/>
      <c r="L22" s="7"/>
      <c r="M22" s="45" t="str">
        <f t="shared" si="2"/>
        <v>0.00</v>
      </c>
      <c r="N22" s="48" t="e">
        <f t="shared" si="3"/>
        <v>#N/A</v>
      </c>
    </row>
    <row r="23" spans="2:14" x14ac:dyDescent="0.25">
      <c r="B23" s="4"/>
      <c r="C23" s="14"/>
      <c r="D23" s="5"/>
      <c r="E23" s="12"/>
      <c r="F23" s="6"/>
      <c r="G23" s="10"/>
      <c r="H23" s="18"/>
      <c r="I23" s="11"/>
      <c r="J23" s="18"/>
      <c r="K23" s="61"/>
      <c r="L23" s="7"/>
      <c r="M23" s="46" t="str">
        <f t="shared" si="0"/>
        <v>0.00</v>
      </c>
      <c r="N23" s="48" t="e">
        <f xml:space="preserve"> IF( L23 = "", NA(),SUM($M$7:$M23))</f>
        <v>#N/A</v>
      </c>
    </row>
    <row r="24" spans="2:14" x14ac:dyDescent="0.25">
      <c r="B24" s="4"/>
      <c r="C24" s="14"/>
      <c r="D24" s="5"/>
      <c r="E24" s="12"/>
      <c r="F24" s="7"/>
      <c r="G24" s="10"/>
      <c r="H24" s="18"/>
      <c r="I24" s="11"/>
      <c r="J24" s="18"/>
      <c r="K24" s="61"/>
      <c r="L24" s="7"/>
      <c r="M24" s="46" t="str">
        <f t="shared" si="0"/>
        <v>0.00</v>
      </c>
      <c r="N24" s="48" t="e">
        <f xml:space="preserve"> IF( L24 = "", NA(),SUM($M$7:$M24))</f>
        <v>#N/A</v>
      </c>
    </row>
    <row r="25" spans="2:14" x14ac:dyDescent="0.25">
      <c r="B25" s="4"/>
      <c r="C25" s="14"/>
      <c r="D25" s="5"/>
      <c r="E25" s="12"/>
      <c r="F25" s="7"/>
      <c r="G25" s="10"/>
      <c r="H25" s="18"/>
      <c r="I25" s="11"/>
      <c r="J25" s="18"/>
      <c r="K25" s="61"/>
      <c r="L25" s="7"/>
      <c r="M25" s="46" t="str">
        <f t="shared" si="0"/>
        <v>0.00</v>
      </c>
      <c r="N25" s="48" t="e">
        <f xml:space="preserve"> IF( L25 = "", NA(),SUM($M$7:$M25))</f>
        <v>#N/A</v>
      </c>
    </row>
    <row r="26" spans="2:14" x14ac:dyDescent="0.25">
      <c r="B26" s="4"/>
      <c r="C26" s="14"/>
      <c r="D26" s="5"/>
      <c r="E26" s="12"/>
      <c r="F26" s="7"/>
      <c r="G26" s="10"/>
      <c r="H26" s="18"/>
      <c r="I26" s="11"/>
      <c r="J26" s="18"/>
      <c r="K26" s="61"/>
      <c r="L26" s="7"/>
      <c r="M26" s="46" t="str">
        <f t="shared" si="0"/>
        <v>0.00</v>
      </c>
      <c r="N26" s="48" t="e">
        <f xml:space="preserve"> IF( L26 = "", NA(),SUM($M$7:$M26))</f>
        <v>#N/A</v>
      </c>
    </row>
    <row r="27" spans="2:14" x14ac:dyDescent="0.25">
      <c r="B27" s="16"/>
      <c r="C27" s="12"/>
      <c r="D27" s="12"/>
      <c r="E27" s="12"/>
      <c r="F27" s="7"/>
      <c r="G27" s="20"/>
      <c r="H27" s="19"/>
      <c r="I27" s="21"/>
      <c r="J27" s="19"/>
      <c r="K27" s="60"/>
      <c r="L27" s="7"/>
      <c r="M27" s="45" t="str">
        <f>IF(D27="Bonus Bet SNR",IF(L27="W",((I27*(G27-1))-(J27*(H27-1))),IF(L27="L",(J27*(1-K27)),"0.00")),IF(L27="W",((I27*(G27-1))-(J27*(H27-1))),IF(L27="L",(J27*(1-K27)-I27),"0.00")))</f>
        <v>0.00</v>
      </c>
      <c r="N27" s="48" t="e">
        <f xml:space="preserve"> IF( L27 = "", NA(),SUM($M$7:$M27))</f>
        <v>#N/A</v>
      </c>
    </row>
    <row r="28" spans="2:14" x14ac:dyDescent="0.25">
      <c r="B28" s="4"/>
      <c r="C28" s="14"/>
      <c r="D28" s="5"/>
      <c r="E28" s="12"/>
      <c r="F28" s="7"/>
      <c r="G28" s="10"/>
      <c r="H28" s="18"/>
      <c r="I28" s="11"/>
      <c r="J28" s="18"/>
      <c r="K28" s="61"/>
      <c r="L28" s="7"/>
      <c r="M28" s="46" t="str">
        <f t="shared" si="0"/>
        <v>0.00</v>
      </c>
      <c r="N28" s="48" t="e">
        <f xml:space="preserve"> IF( L28 = "", NA(),SUM($M$7:$M28))</f>
        <v>#N/A</v>
      </c>
    </row>
    <row r="29" spans="2:14" x14ac:dyDescent="0.25">
      <c r="B29" s="22"/>
      <c r="C29" s="23"/>
      <c r="D29" s="23"/>
      <c r="E29" s="24" t="s">
        <v>43</v>
      </c>
      <c r="F29" s="25" t="s">
        <v>44</v>
      </c>
      <c r="G29" s="26">
        <v>0</v>
      </c>
      <c r="H29" s="26">
        <v>0</v>
      </c>
      <c r="I29" s="27">
        <v>0</v>
      </c>
      <c r="J29" s="26">
        <v>0</v>
      </c>
      <c r="K29" s="62"/>
      <c r="L29" s="28"/>
      <c r="M29" s="26"/>
      <c r="N29" s="27"/>
    </row>
  </sheetData>
  <pageMargins left="0.7" right="0.7" top="0.75" bottom="0.75" header="0.3" footer="0.3"/>
  <pageSetup orientation="portrait" horizontalDpi="300" verticalDpi="30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Data!$C$3:$C$9</xm:f>
          </x14:formula1>
          <xm:sqref>D7:D14</xm:sqref>
        </x14:dataValidation>
        <x14:dataValidation type="list" allowBlank="1" showInputMessage="1" showErrorMessage="1">
          <x14:formula1>
            <xm:f>Data!$A$3:$A$22</xm:f>
          </x14:formula1>
          <xm:sqref>C7:C29</xm:sqref>
        </x14:dataValidation>
        <x14:dataValidation type="list" allowBlank="1" showInputMessage="1" showErrorMessage="1">
          <x14:formula1>
            <xm:f>Data!$C$3:$C$8</xm:f>
          </x14:formula1>
          <xm:sqref>D15:D29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16"/>
  <sheetViews>
    <sheetView workbookViewId="0">
      <selection activeCell="D4" sqref="D4"/>
    </sheetView>
  </sheetViews>
  <sheetFormatPr defaultRowHeight="15" x14ac:dyDescent="0.25"/>
  <cols>
    <col min="1" max="1" width="15.5703125" style="38" customWidth="1"/>
    <col min="10" max="10" width="17" customWidth="1"/>
  </cols>
  <sheetData>
    <row r="5" spans="1:13" ht="15.75" x14ac:dyDescent="0.25">
      <c r="A5" s="54" t="s">
        <v>81</v>
      </c>
      <c r="B5" s="55"/>
      <c r="C5" s="55"/>
      <c r="D5" s="55"/>
      <c r="E5" s="55"/>
      <c r="F5" s="55"/>
      <c r="G5" s="55"/>
      <c r="H5" s="55"/>
      <c r="I5" s="55"/>
      <c r="J5" s="55"/>
      <c r="K5" s="55"/>
      <c r="L5" s="55"/>
      <c r="M5" s="55"/>
    </row>
    <row r="6" spans="1:13" ht="15.75" x14ac:dyDescent="0.25">
      <c r="A6" s="54" t="s">
        <v>80</v>
      </c>
      <c r="B6" s="55"/>
      <c r="C6" s="55"/>
      <c r="D6" s="55"/>
      <c r="E6" s="55"/>
      <c r="F6" s="55"/>
      <c r="G6" s="55"/>
      <c r="H6" s="55"/>
      <c r="I6" s="55"/>
      <c r="J6" s="55"/>
      <c r="K6" s="55"/>
      <c r="L6" s="55"/>
      <c r="M6" s="55"/>
    </row>
    <row r="7" spans="1:13" ht="15.75" x14ac:dyDescent="0.25">
      <c r="A7" s="54"/>
      <c r="B7" s="55"/>
      <c r="C7" s="55"/>
      <c r="D7" s="55"/>
      <c r="E7" s="55"/>
      <c r="F7" s="55"/>
      <c r="G7" s="55"/>
      <c r="H7" s="55"/>
      <c r="I7" s="55"/>
      <c r="J7" s="55"/>
      <c r="K7" s="55"/>
      <c r="L7" s="55"/>
      <c r="M7" s="55"/>
    </row>
    <row r="8" spans="1:13" s="51" customFormat="1" ht="15.75" x14ac:dyDescent="0.25">
      <c r="A8" s="56"/>
      <c r="B8" s="57"/>
      <c r="C8" s="57"/>
      <c r="D8" s="57"/>
      <c r="E8" s="57"/>
      <c r="F8" s="57"/>
      <c r="G8" s="57"/>
      <c r="H8" s="57"/>
      <c r="I8" s="57"/>
      <c r="J8" s="57"/>
      <c r="K8" s="57"/>
      <c r="L8" s="57"/>
      <c r="M8" s="57"/>
    </row>
    <row r="10" spans="1:13" ht="18.75" x14ac:dyDescent="0.3">
      <c r="A10" s="40" t="s">
        <v>59</v>
      </c>
    </row>
    <row r="11" spans="1:13" ht="18.75" x14ac:dyDescent="0.3">
      <c r="A11" s="40"/>
    </row>
    <row r="12" spans="1:13" ht="18.75" x14ac:dyDescent="0.3">
      <c r="A12" s="40"/>
    </row>
    <row r="13" spans="1:13" ht="18.75" x14ac:dyDescent="0.3">
      <c r="A13" s="40"/>
    </row>
    <row r="14" spans="1:13" ht="18.75" x14ac:dyDescent="0.3">
      <c r="A14" s="40"/>
    </row>
    <row r="15" spans="1:13" ht="18.75" x14ac:dyDescent="0.3">
      <c r="A15" s="40"/>
    </row>
    <row r="17" spans="1:10" x14ac:dyDescent="0.25">
      <c r="A17" s="38" t="s">
        <v>0</v>
      </c>
      <c r="B17" t="s">
        <v>45</v>
      </c>
    </row>
    <row r="18" spans="1:10" ht="8.25" customHeight="1" x14ac:dyDescent="0.25"/>
    <row r="19" spans="1:10" x14ac:dyDescent="0.25">
      <c r="A19" s="38" t="s">
        <v>1</v>
      </c>
      <c r="B19" t="s">
        <v>46</v>
      </c>
    </row>
    <row r="20" spans="1:10" ht="8.25" customHeight="1" x14ac:dyDescent="0.25"/>
    <row r="21" spans="1:10" x14ac:dyDescent="0.25">
      <c r="A21" s="38" t="s">
        <v>34</v>
      </c>
      <c r="B21" s="64" t="s">
        <v>47</v>
      </c>
      <c r="C21" s="64"/>
      <c r="D21" s="64"/>
      <c r="E21" s="64"/>
      <c r="F21" s="64"/>
      <c r="G21" s="64"/>
      <c r="H21" s="64"/>
      <c r="I21" s="64"/>
      <c r="J21" s="64"/>
    </row>
    <row r="22" spans="1:10" ht="9" customHeight="1" x14ac:dyDescent="0.25">
      <c r="B22" s="64"/>
      <c r="C22" s="64"/>
      <c r="D22" s="64"/>
      <c r="E22" s="64"/>
      <c r="F22" s="64"/>
      <c r="G22" s="64"/>
      <c r="H22" s="64"/>
      <c r="I22" s="64"/>
      <c r="J22" s="64"/>
    </row>
    <row r="23" spans="1:10" x14ac:dyDescent="0.25">
      <c r="A23" s="38" t="s">
        <v>2</v>
      </c>
      <c r="B23" s="64" t="s">
        <v>48</v>
      </c>
      <c r="C23" s="64"/>
      <c r="D23" s="64"/>
      <c r="E23" s="64"/>
      <c r="F23" s="64"/>
      <c r="G23" s="64"/>
      <c r="H23" s="64"/>
      <c r="I23" s="64"/>
      <c r="J23" s="64"/>
    </row>
    <row r="24" spans="1:10" ht="9" customHeight="1" x14ac:dyDescent="0.25">
      <c r="B24" s="64"/>
      <c r="C24" s="64"/>
      <c r="D24" s="64"/>
      <c r="E24" s="64"/>
      <c r="F24" s="64"/>
      <c r="G24" s="64"/>
      <c r="H24" s="64"/>
      <c r="I24" s="64"/>
      <c r="J24" s="64"/>
    </row>
    <row r="25" spans="1:10" x14ac:dyDescent="0.25">
      <c r="A25" s="38" t="s">
        <v>49</v>
      </c>
      <c r="B25" s="64" t="s">
        <v>50</v>
      </c>
      <c r="C25" s="64"/>
      <c r="D25" s="64"/>
      <c r="E25" s="64"/>
      <c r="F25" s="64"/>
      <c r="G25" s="64"/>
      <c r="H25" s="64"/>
      <c r="I25" s="64"/>
      <c r="J25" s="64"/>
    </row>
    <row r="26" spans="1:10" ht="9" customHeight="1" x14ac:dyDescent="0.25">
      <c r="B26" s="64"/>
      <c r="C26" s="64"/>
      <c r="D26" s="64"/>
      <c r="E26" s="64"/>
      <c r="F26" s="64"/>
      <c r="G26" s="64"/>
      <c r="H26" s="64"/>
      <c r="I26" s="64"/>
      <c r="J26" s="64"/>
    </row>
    <row r="27" spans="1:10" x14ac:dyDescent="0.25">
      <c r="A27" s="38" t="s">
        <v>3</v>
      </c>
      <c r="B27" s="64" t="s">
        <v>51</v>
      </c>
      <c r="C27" s="64"/>
      <c r="D27" s="64"/>
      <c r="E27" s="64"/>
      <c r="F27" s="64"/>
      <c r="G27" s="64"/>
      <c r="H27" s="64"/>
      <c r="I27" s="64"/>
      <c r="J27" s="64"/>
    </row>
    <row r="28" spans="1:10" ht="9" customHeight="1" x14ac:dyDescent="0.25">
      <c r="B28" s="64"/>
      <c r="C28" s="64"/>
      <c r="D28" s="64"/>
      <c r="E28" s="64"/>
      <c r="F28" s="64"/>
      <c r="G28" s="64"/>
      <c r="H28" s="64"/>
      <c r="I28" s="64"/>
      <c r="J28" s="64"/>
    </row>
    <row r="29" spans="1:10" x14ac:dyDescent="0.25">
      <c r="A29" s="38" t="s">
        <v>35</v>
      </c>
      <c r="B29" s="64" t="s">
        <v>52</v>
      </c>
      <c r="C29" s="64"/>
      <c r="D29" s="64"/>
      <c r="E29" s="64"/>
      <c r="F29" s="64"/>
      <c r="G29" s="64"/>
      <c r="H29" s="64"/>
      <c r="I29" s="64"/>
      <c r="J29" s="64"/>
    </row>
    <row r="30" spans="1:10" ht="9" customHeight="1" x14ac:dyDescent="0.25">
      <c r="B30" s="64"/>
      <c r="C30" s="64"/>
      <c r="D30" s="64"/>
      <c r="E30" s="64"/>
      <c r="F30" s="64"/>
      <c r="G30" s="64"/>
      <c r="H30" s="64"/>
      <c r="I30" s="64"/>
      <c r="J30" s="64"/>
    </row>
    <row r="31" spans="1:10" x14ac:dyDescent="0.25">
      <c r="A31" s="38" t="s">
        <v>4</v>
      </c>
      <c r="B31" s="64" t="s">
        <v>53</v>
      </c>
      <c r="C31" s="64"/>
      <c r="D31" s="64"/>
      <c r="E31" s="64"/>
      <c r="F31" s="64"/>
      <c r="G31" s="64"/>
      <c r="H31" s="64"/>
      <c r="I31" s="64"/>
      <c r="J31" s="64"/>
    </row>
    <row r="32" spans="1:10" ht="9" customHeight="1" x14ac:dyDescent="0.25">
      <c r="B32" s="64"/>
      <c r="C32" s="64"/>
      <c r="D32" s="64"/>
      <c r="E32" s="64"/>
      <c r="F32" s="64"/>
      <c r="G32" s="64"/>
      <c r="H32" s="64"/>
      <c r="I32" s="64"/>
      <c r="J32" s="64"/>
    </row>
    <row r="33" spans="1:10" x14ac:dyDescent="0.25">
      <c r="A33" s="38" t="s">
        <v>36</v>
      </c>
      <c r="B33" s="64" t="s">
        <v>54</v>
      </c>
      <c r="C33" s="64"/>
      <c r="D33" s="64"/>
      <c r="E33" s="64"/>
      <c r="F33" s="64"/>
      <c r="G33" s="64"/>
      <c r="H33" s="64"/>
      <c r="I33" s="64"/>
      <c r="J33" s="64"/>
    </row>
    <row r="34" spans="1:10" ht="9" customHeight="1" x14ac:dyDescent="0.25">
      <c r="B34" s="64"/>
      <c r="C34" s="64"/>
      <c r="D34" s="64"/>
      <c r="E34" s="64"/>
      <c r="F34" s="64"/>
      <c r="G34" s="64"/>
      <c r="H34" s="64"/>
      <c r="I34" s="64"/>
      <c r="J34" s="64"/>
    </row>
    <row r="35" spans="1:10" x14ac:dyDescent="0.25">
      <c r="A35" s="38" t="s">
        <v>5</v>
      </c>
      <c r="B35" s="64" t="s">
        <v>55</v>
      </c>
      <c r="C35" s="64"/>
      <c r="D35" s="64"/>
      <c r="E35" s="64"/>
      <c r="F35" s="64"/>
      <c r="G35" s="64"/>
      <c r="H35" s="64"/>
      <c r="I35" s="64"/>
      <c r="J35" s="64"/>
    </row>
    <row r="36" spans="1:10" ht="9" customHeight="1" x14ac:dyDescent="0.25">
      <c r="B36" s="64"/>
      <c r="C36" s="64"/>
      <c r="D36" s="64"/>
      <c r="E36" s="64"/>
      <c r="F36" s="64"/>
      <c r="G36" s="64"/>
      <c r="H36" s="64"/>
      <c r="I36" s="64"/>
      <c r="J36" s="64"/>
    </row>
    <row r="37" spans="1:10" ht="33.75" customHeight="1" x14ac:dyDescent="0.25">
      <c r="A37" s="38" t="s">
        <v>9</v>
      </c>
      <c r="B37" s="64" t="s">
        <v>56</v>
      </c>
      <c r="C37" s="64"/>
      <c r="D37" s="64"/>
      <c r="E37" s="64"/>
      <c r="F37" s="64"/>
      <c r="G37" s="64"/>
      <c r="H37" s="64"/>
      <c r="I37" s="64"/>
      <c r="J37" s="64"/>
    </row>
    <row r="38" spans="1:10" ht="9" customHeight="1" x14ac:dyDescent="0.25">
      <c r="B38" s="64"/>
      <c r="C38" s="64"/>
      <c r="D38" s="64"/>
      <c r="E38" s="64"/>
      <c r="F38" s="64"/>
      <c r="G38" s="64"/>
      <c r="H38" s="64"/>
      <c r="I38" s="64"/>
      <c r="J38" s="64"/>
    </row>
    <row r="39" spans="1:10" ht="32.25" customHeight="1" x14ac:dyDescent="0.25">
      <c r="A39" s="38" t="s">
        <v>37</v>
      </c>
      <c r="B39" s="64" t="s">
        <v>58</v>
      </c>
      <c r="C39" s="64"/>
      <c r="D39" s="64"/>
      <c r="E39" s="64"/>
      <c r="F39" s="64"/>
      <c r="G39" s="64"/>
      <c r="H39" s="64"/>
      <c r="I39" s="64"/>
      <c r="J39" s="64"/>
    </row>
    <row r="40" spans="1:10" ht="9" customHeight="1" x14ac:dyDescent="0.25">
      <c r="B40" s="64"/>
      <c r="C40" s="64"/>
      <c r="D40" s="64"/>
      <c r="E40" s="64"/>
      <c r="F40" s="64"/>
      <c r="G40" s="64"/>
      <c r="H40" s="64"/>
      <c r="I40" s="64"/>
      <c r="J40" s="64"/>
    </row>
    <row r="41" spans="1:10" x14ac:dyDescent="0.25">
      <c r="A41" s="38" t="s">
        <v>8</v>
      </c>
      <c r="B41" s="64" t="s">
        <v>57</v>
      </c>
      <c r="C41" s="64"/>
      <c r="D41" s="64"/>
      <c r="E41" s="64"/>
      <c r="F41" s="64"/>
      <c r="G41" s="64"/>
      <c r="H41" s="64"/>
      <c r="I41" s="64"/>
      <c r="J41" s="64"/>
    </row>
    <row r="42" spans="1:10" ht="9" customHeight="1" x14ac:dyDescent="0.25"/>
    <row r="43" spans="1:10" ht="13.5" customHeight="1" x14ac:dyDescent="0.25"/>
    <row r="44" spans="1:10" s="51" customFormat="1" ht="13.5" customHeight="1" x14ac:dyDescent="0.25">
      <c r="A44" s="50"/>
    </row>
    <row r="45" spans="1:10" ht="13.5" customHeight="1" x14ac:dyDescent="0.25"/>
    <row r="46" spans="1:10" ht="18.75" x14ac:dyDescent="0.3">
      <c r="A46" s="40" t="s">
        <v>60</v>
      </c>
    </row>
    <row r="47" spans="1:10" ht="18.75" x14ac:dyDescent="0.3">
      <c r="A47" s="40"/>
    </row>
    <row r="49" spans="1:2" x14ac:dyDescent="0.25">
      <c r="A49" s="38" t="s">
        <v>61</v>
      </c>
      <c r="B49" t="s">
        <v>62</v>
      </c>
    </row>
    <row r="52" spans="1:2" x14ac:dyDescent="0.25">
      <c r="A52" s="38" t="s">
        <v>63</v>
      </c>
      <c r="B52" t="s">
        <v>64</v>
      </c>
    </row>
    <row r="54" spans="1:2" x14ac:dyDescent="0.25">
      <c r="A54" s="38" t="s">
        <v>65</v>
      </c>
      <c r="B54" t="s">
        <v>79</v>
      </c>
    </row>
    <row r="73" spans="1:2" s="51" customFormat="1" x14ac:dyDescent="0.25">
      <c r="A73" s="50"/>
    </row>
    <row r="74" spans="1:2" s="53" customFormat="1" x14ac:dyDescent="0.25">
      <c r="A74" s="52"/>
    </row>
    <row r="75" spans="1:2" ht="18.75" x14ac:dyDescent="0.3">
      <c r="A75" s="49" t="s">
        <v>66</v>
      </c>
    </row>
    <row r="77" spans="1:2" x14ac:dyDescent="0.25">
      <c r="A77" s="38" t="s">
        <v>32</v>
      </c>
      <c r="B77" t="s">
        <v>67</v>
      </c>
    </row>
    <row r="79" spans="1:2" x14ac:dyDescent="0.25">
      <c r="A79" s="38" t="s">
        <v>33</v>
      </c>
      <c r="B79" t="s">
        <v>68</v>
      </c>
    </row>
    <row r="82" spans="1:2" x14ac:dyDescent="0.25">
      <c r="B82" t="s">
        <v>69</v>
      </c>
    </row>
    <row r="84" spans="1:2" x14ac:dyDescent="0.25">
      <c r="A84" s="38" t="s">
        <v>6</v>
      </c>
      <c r="B84" t="s">
        <v>70</v>
      </c>
    </row>
    <row r="86" spans="1:2" x14ac:dyDescent="0.25">
      <c r="A86" s="38" t="s">
        <v>31</v>
      </c>
      <c r="B86" t="s">
        <v>71</v>
      </c>
    </row>
    <row r="88" spans="1:2" x14ac:dyDescent="0.25">
      <c r="A88" s="38" t="s">
        <v>40</v>
      </c>
      <c r="B88" t="s">
        <v>72</v>
      </c>
    </row>
    <row r="90" spans="1:2" x14ac:dyDescent="0.25">
      <c r="A90" s="38" t="s">
        <v>73</v>
      </c>
      <c r="B90" t="s">
        <v>82</v>
      </c>
    </row>
    <row r="92" spans="1:2" s="51" customFormat="1" x14ac:dyDescent="0.25">
      <c r="A92" s="50"/>
    </row>
    <row r="94" spans="1:2" ht="18.75" x14ac:dyDescent="0.3">
      <c r="A94" s="41" t="s">
        <v>74</v>
      </c>
    </row>
    <row r="95" spans="1:2" ht="18.75" x14ac:dyDescent="0.3">
      <c r="A95" s="41"/>
    </row>
    <row r="96" spans="1:2" x14ac:dyDescent="0.25">
      <c r="A96" s="42" t="s">
        <v>75</v>
      </c>
    </row>
    <row r="112" spans="1:1" s="51" customFormat="1" x14ac:dyDescent="0.25">
      <c r="A112" s="50"/>
    </row>
    <row r="114" spans="1:14" ht="18.75" x14ac:dyDescent="0.3">
      <c r="A114" s="41" t="s">
        <v>76</v>
      </c>
    </row>
    <row r="116" spans="1:14" ht="28.5" customHeight="1" x14ac:dyDescent="0.25">
      <c r="A116" s="39" t="s">
        <v>77</v>
      </c>
      <c r="D116" s="65" t="s">
        <v>78</v>
      </c>
      <c r="E116" s="65"/>
      <c r="F116" s="65"/>
      <c r="G116" s="65"/>
      <c r="H116" s="65"/>
      <c r="I116" s="65"/>
      <c r="J116" s="65"/>
      <c r="K116" s="65"/>
      <c r="L116" s="65"/>
      <c r="M116" s="65"/>
      <c r="N116" s="65"/>
    </row>
  </sheetData>
  <mergeCells count="22">
    <mergeCell ref="B39:J39"/>
    <mergeCell ref="B40:J40"/>
    <mergeCell ref="B41:J41"/>
    <mergeCell ref="D116:N116"/>
    <mergeCell ref="B33:J33"/>
    <mergeCell ref="B34:J34"/>
    <mergeCell ref="B35:J35"/>
    <mergeCell ref="B36:J36"/>
    <mergeCell ref="B37:J37"/>
    <mergeCell ref="B38:J38"/>
    <mergeCell ref="B32:J32"/>
    <mergeCell ref="B21:J21"/>
    <mergeCell ref="B22:J22"/>
    <mergeCell ref="B23:J23"/>
    <mergeCell ref="B24:J24"/>
    <mergeCell ref="B25:J25"/>
    <mergeCell ref="B26:J26"/>
    <mergeCell ref="B27:J27"/>
    <mergeCell ref="B28:J28"/>
    <mergeCell ref="B29:J29"/>
    <mergeCell ref="B30:J30"/>
    <mergeCell ref="B31:J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6" sqref="S6"/>
    </sheetView>
  </sheetViews>
  <sheetFormatPr defaultRowHeight="15" x14ac:dyDescent="0.25"/>
  <cols>
    <col min="1" max="1" width="9.140625" customWidth="1"/>
    <col min="2" max="2" width="10.28515625"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D9" sqref="D9"/>
    </sheetView>
  </sheetViews>
  <sheetFormatPr defaultRowHeight="15" x14ac:dyDescent="0.25"/>
  <cols>
    <col min="1" max="1" width="9.140625" customWidth="1"/>
  </cols>
  <sheetData>
    <row r="1" spans="1:3" x14ac:dyDescent="0.25">
      <c r="A1" t="s">
        <v>10</v>
      </c>
      <c r="C1" s="1" t="s">
        <v>29</v>
      </c>
    </row>
    <row r="2" spans="1:3" x14ac:dyDescent="0.25">
      <c r="C2" s="1"/>
    </row>
    <row r="3" spans="1:3" x14ac:dyDescent="0.25">
      <c r="A3" s="1" t="s">
        <v>39</v>
      </c>
      <c r="C3" s="1" t="s">
        <v>30</v>
      </c>
    </row>
    <row r="4" spans="1:3" x14ac:dyDescent="0.25">
      <c r="A4" s="1" t="s">
        <v>11</v>
      </c>
      <c r="C4" s="1" t="s">
        <v>32</v>
      </c>
    </row>
    <row r="5" spans="1:3" x14ac:dyDescent="0.25">
      <c r="A5" s="1" t="s">
        <v>12</v>
      </c>
      <c r="C5" s="1" t="s">
        <v>33</v>
      </c>
    </row>
    <row r="6" spans="1:3" x14ac:dyDescent="0.25">
      <c r="A6" s="1" t="s">
        <v>13</v>
      </c>
      <c r="C6" s="1" t="s">
        <v>6</v>
      </c>
    </row>
    <row r="7" spans="1:3" x14ac:dyDescent="0.25">
      <c r="A7" s="1" t="s">
        <v>14</v>
      </c>
      <c r="C7" s="1" t="s">
        <v>31</v>
      </c>
    </row>
    <row r="8" spans="1:3" x14ac:dyDescent="0.25">
      <c r="A8" s="1" t="s">
        <v>15</v>
      </c>
      <c r="C8" s="1" t="s">
        <v>40</v>
      </c>
    </row>
    <row r="9" spans="1:3" x14ac:dyDescent="0.25">
      <c r="A9" s="1" t="s">
        <v>16</v>
      </c>
      <c r="C9" s="1" t="s">
        <v>73</v>
      </c>
    </row>
    <row r="10" spans="1:3" x14ac:dyDescent="0.25">
      <c r="A10" s="1" t="s">
        <v>17</v>
      </c>
    </row>
    <row r="11" spans="1:3" x14ac:dyDescent="0.25">
      <c r="A11" s="1" t="s">
        <v>18</v>
      </c>
    </row>
    <row r="12" spans="1:3" x14ac:dyDescent="0.25">
      <c r="A12" s="1" t="s">
        <v>19</v>
      </c>
    </row>
    <row r="13" spans="1:3" x14ac:dyDescent="0.25">
      <c r="A13" s="1" t="s">
        <v>28</v>
      </c>
    </row>
    <row r="14" spans="1:3" x14ac:dyDescent="0.25">
      <c r="A14" s="1" t="s">
        <v>20</v>
      </c>
    </row>
    <row r="15" spans="1:3" x14ac:dyDescent="0.25">
      <c r="A15" s="1" t="s">
        <v>21</v>
      </c>
    </row>
    <row r="16" spans="1:3" x14ac:dyDescent="0.25">
      <c r="A16" s="1" t="s">
        <v>22</v>
      </c>
    </row>
    <row r="17" spans="1:1" x14ac:dyDescent="0.25">
      <c r="A17" s="1" t="s">
        <v>23</v>
      </c>
    </row>
    <row r="18" spans="1:1" x14ac:dyDescent="0.25">
      <c r="A18" s="1" t="s">
        <v>24</v>
      </c>
    </row>
    <row r="19" spans="1:1" x14ac:dyDescent="0.25">
      <c r="A19" s="1" t="s">
        <v>25</v>
      </c>
    </row>
    <row r="20" spans="1:1" x14ac:dyDescent="0.25">
      <c r="A20" s="1" t="s">
        <v>26</v>
      </c>
    </row>
    <row r="21" spans="1:1" x14ac:dyDescent="0.25">
      <c r="A21" s="1" t="s">
        <v>27</v>
      </c>
    </row>
    <row r="22" spans="1:1" x14ac:dyDescent="0.25">
      <c r="A22" s="1" t="s">
        <v>7</v>
      </c>
    </row>
  </sheetData>
  <sortState ref="C4:C6">
    <sortCondition ref="C4:C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Tracker</vt:lpstr>
      <vt:lpstr>Help</vt:lpstr>
      <vt:lpstr>Graphs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dc:creator>
  <cp:lastModifiedBy>nico</cp:lastModifiedBy>
  <dcterms:created xsi:type="dcterms:W3CDTF">2017-05-04T00:28:36Z</dcterms:created>
  <dcterms:modified xsi:type="dcterms:W3CDTF">2017-05-08T18:54:12Z</dcterms:modified>
</cp:coreProperties>
</file>