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n_mcn\Downloads\"/>
    </mc:Choice>
  </mc:AlternateContent>
  <xr:revisionPtr revIDLastSave="0" documentId="13_ncr:1_{14AE37D4-923D-4330-A3D9-E03939D3C788}" xr6:coauthVersionLast="45" xr6:coauthVersionMax="45" xr10:uidLastSave="{00000000-0000-0000-0000-000000000000}"/>
  <bookViews>
    <workbookView xWindow="2760" yWindow="2760" windowWidth="14400" windowHeight="7360" xr2:uid="{00000000-000D-0000-FFFF-FFFF00000000}"/>
  </bookViews>
  <sheets>
    <sheet name="Tracker" sheetId="4" r:id="rId1"/>
    <sheet name="Help" sheetId="5" r:id="rId2"/>
    <sheet name="Graphs" sheetId="3" r:id="rId3"/>
    <sheet name="Data"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4" l="1"/>
  <c r="M18" i="4"/>
  <c r="M19" i="4"/>
  <c r="M20" i="4"/>
  <c r="M21" i="4"/>
  <c r="M22" i="4"/>
  <c r="M27" i="4"/>
  <c r="M23" i="4"/>
  <c r="M24" i="4"/>
  <c r="M25" i="4"/>
  <c r="M26" i="4"/>
  <c r="M28" i="4"/>
  <c r="M8" i="4"/>
  <c r="M9" i="4"/>
  <c r="M10" i="4"/>
  <c r="M11" i="4"/>
  <c r="M12" i="4"/>
  <c r="M13" i="4"/>
  <c r="M14" i="4"/>
  <c r="N10" i="4" l="1"/>
  <c r="N13" i="4"/>
  <c r="N9" i="4"/>
  <c r="N12" i="4"/>
  <c r="N8" i="4"/>
  <c r="N11" i="4"/>
  <c r="N14" i="4"/>
  <c r="M15" i="4"/>
  <c r="N15" i="4" s="1"/>
  <c r="M16" i="4"/>
  <c r="M7" i="4"/>
  <c r="N7" i="4" s="1"/>
  <c r="N25" i="4" l="1"/>
  <c r="N26" i="4"/>
  <c r="N27" i="4"/>
  <c r="N24" i="4"/>
  <c r="N16" i="4"/>
  <c r="N17" i="4" s="1"/>
  <c r="N18" i="4" s="1"/>
  <c r="N19" i="4" s="1"/>
  <c r="N20" i="4" s="1"/>
  <c r="N21" i="4" s="1"/>
  <c r="N22" i="4" s="1"/>
  <c r="N28" i="4"/>
  <c r="N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 Cooper</author>
  </authors>
  <commentList>
    <comment ref="B7" authorId="0" shapeId="0" xr:uid="{00000000-0006-0000-0000-000001000000}">
      <text>
        <r>
          <rPr>
            <sz val="9"/>
            <color indexed="81"/>
            <rFont val="Calibri"/>
            <family val="2"/>
          </rPr>
          <t xml:space="preserve">Date you </t>
        </r>
        <r>
          <rPr>
            <b/>
            <sz val="9"/>
            <color indexed="81"/>
            <rFont val="Calibri"/>
            <family val="2"/>
          </rPr>
          <t>placed</t>
        </r>
        <r>
          <rPr>
            <sz val="9"/>
            <color indexed="81"/>
            <rFont val="Calibri"/>
            <family val="2"/>
          </rPr>
          <t xml:space="preserve"> the bet</t>
        </r>
      </text>
    </comment>
    <comment ref="B15" authorId="0" shapeId="0" xr:uid="{00000000-0006-0000-0000-000002000000}">
      <text>
        <r>
          <rPr>
            <sz val="9"/>
            <color indexed="81"/>
            <rFont val="Calibri"/>
            <family val="2"/>
          </rPr>
          <t xml:space="preserve">Date you </t>
        </r>
        <r>
          <rPr>
            <b/>
            <sz val="9"/>
            <color indexed="81"/>
            <rFont val="Calibri"/>
            <family val="2"/>
          </rPr>
          <t>placed</t>
        </r>
        <r>
          <rPr>
            <sz val="9"/>
            <color indexed="81"/>
            <rFont val="Calibri"/>
            <family val="2"/>
          </rPr>
          <t xml:space="preserve"> the bet</t>
        </r>
      </text>
    </comment>
  </commentList>
</comments>
</file>

<file path=xl/sharedStrings.xml><?xml version="1.0" encoding="utf-8"?>
<sst xmlns="http://schemas.openxmlformats.org/spreadsheetml/2006/main" count="105" uniqueCount="86">
  <si>
    <t>Date</t>
  </si>
  <si>
    <t>Bookie</t>
  </si>
  <si>
    <t>Event</t>
  </si>
  <si>
    <t>Back Odds</t>
  </si>
  <si>
    <t>Lay Odds</t>
  </si>
  <si>
    <t>Lay Commission</t>
  </si>
  <si>
    <t>Qualifying Bet</t>
  </si>
  <si>
    <t>Total P/L</t>
  </si>
  <si>
    <t>Result "W/L/P"</t>
  </si>
  <si>
    <t>Bookies</t>
  </si>
  <si>
    <t>Bet365</t>
  </si>
  <si>
    <t>Betstar</t>
  </si>
  <si>
    <t>BlueBet</t>
  </si>
  <si>
    <t>Bookmaker</t>
  </si>
  <si>
    <t>Ladbrokes</t>
  </si>
  <si>
    <t>Palmerbet</t>
  </si>
  <si>
    <t>Sportsbet</t>
  </si>
  <si>
    <t>Tab</t>
  </si>
  <si>
    <t>TabTouch</t>
  </si>
  <si>
    <t>Topsport</t>
  </si>
  <si>
    <t>Unibet</t>
  </si>
  <si>
    <t>Other</t>
  </si>
  <si>
    <t>SUBs Bet Types</t>
  </si>
  <si>
    <t>Select Bet Type</t>
  </si>
  <si>
    <t>Wagering Bet</t>
  </si>
  <si>
    <t>Bonus Bet SNR</t>
  </si>
  <si>
    <t>Bonus Credit</t>
  </si>
  <si>
    <t>Bet Type</t>
  </si>
  <si>
    <t>Back Stake</t>
  </si>
  <si>
    <t>Lay Stake</t>
  </si>
  <si>
    <t>P/L</t>
  </si>
  <si>
    <t>-</t>
  </si>
  <si>
    <t>Select Bookie</t>
  </si>
  <si>
    <t>Enhanced Odds</t>
  </si>
  <si>
    <t xml:space="preserve">Do Not Enter Data In </t>
  </si>
  <si>
    <t>This Row</t>
  </si>
  <si>
    <t>DO NOT ADD ROWS</t>
  </si>
  <si>
    <t>BELOW THIS ONE</t>
  </si>
  <si>
    <t>You can use either the date that you place the bet or the date that the event takes place (usually the same date anyway). Whichever option you choose, make it consistent throughout.</t>
  </si>
  <si>
    <t>Choose the bookie from the dropdown menu</t>
  </si>
  <si>
    <t>This is another dropdown. We have explained the different bet types in more detail below</t>
  </si>
  <si>
    <t>The event that you are betting on</t>
  </si>
  <si>
    <t>Selection</t>
  </si>
  <si>
    <t>The outcome that you are backing at the bookie</t>
  </si>
  <si>
    <t>The bookmaker back odds</t>
  </si>
  <si>
    <t>The amount you are betting</t>
  </si>
  <si>
    <t>The Betfair lay odds for your selection</t>
  </si>
  <si>
    <t>The amount you are laying (you can calculate this at www.bonusbank.com.au/calculator)</t>
  </si>
  <si>
    <t>Your Betfair commission rate (Default is 5% for non-horse racing markets)</t>
  </si>
  <si>
    <t>The outcome of your back bet. Enter W is it wins, L if it loses, or P if it is a push (A push is when a bet is refunded to you because it neither wins nor loses, it can happen in certain handicap markets</t>
  </si>
  <si>
    <t>Your cumulatitive profit/loss from all of your bets. This is also calculated automatically</t>
  </si>
  <si>
    <t>Your profit or loss on that specific bet. Losses will display in red. This is automatically calculated so you do not need to enter anything here.</t>
  </si>
  <si>
    <t>Explanation of Columns</t>
  </si>
  <si>
    <t>Explanation of Rows</t>
  </si>
  <si>
    <t>Top Row</t>
  </si>
  <si>
    <t>This row is included so that your profit graph starts at zero. Do not edit this row.</t>
  </si>
  <si>
    <t>Bottom Row</t>
  </si>
  <si>
    <t>Keep this row at the bottom. Any data entered below it will not appear on you profit graph.</t>
  </si>
  <si>
    <t>Adding Rows</t>
  </si>
  <si>
    <t>Bet Types</t>
  </si>
  <si>
    <t>Bonus bets where the stake is not returned with any winnings</t>
  </si>
  <si>
    <t>This is for stake returned bonuses. You should add the bonus to your profit using the method below and then select 'Wagering Bet' for any bets placed using the bonus.</t>
  </si>
  <si>
    <t>To add bonus credit enter back odds of 2.00. Your back stake should be equal to the bonus amount. Select 'W' in the result column. Your profit should then equal the bonus amount.</t>
  </si>
  <si>
    <t>A bet placed to qualify for a sign-up offer or an existing customer promo</t>
  </si>
  <si>
    <t>A bet made in order to complete a wagering requirement</t>
  </si>
  <si>
    <t>A bet made at promotional odds. Arbitrage bets found using the bonusbank ATM could also fall into this category.</t>
  </si>
  <si>
    <t>Punt</t>
  </si>
  <si>
    <t>Graph</t>
  </si>
  <si>
    <t>Your graph will auto-populate with the data from your table. You do not have to do anything here.</t>
  </si>
  <si>
    <t>Advanced</t>
  </si>
  <si>
    <t>Adding bookies or bet types</t>
  </si>
  <si>
    <t>There is a hidden data page that has all of the info for the dropdown menus. To access it, right-click on any of the page tabs at the buttom and select 'Unhide'. Once you add the data you may also have to edit the data validation range.</t>
  </si>
  <si>
    <t>Highlight one or more empty rows, that are above the bottom row, then right-click and choose insert</t>
  </si>
  <si>
    <t>If you have any questions or feedback regarding the spreadsheet please post them in the BetTracker thread at www.bonusbank.com.au/forums</t>
  </si>
  <si>
    <t xml:space="preserve">Below is an explanation of the different features of the BetTracker spreadsheet and how to use them. </t>
  </si>
  <si>
    <t>A bet that is unrelated to any bonus or promo`</t>
  </si>
  <si>
    <t>BBet</t>
  </si>
  <si>
    <t>BetDeluxe</t>
  </si>
  <si>
    <t>BetEasy</t>
  </si>
  <si>
    <t>EliteBet</t>
  </si>
  <si>
    <t>Neds</t>
  </si>
  <si>
    <t>Picklebet</t>
  </si>
  <si>
    <t>PlayUp</t>
  </si>
  <si>
    <t>Pointsbet</t>
  </si>
  <si>
    <t>Rob Waterhouse</t>
  </si>
  <si>
    <t>Sportsbetting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</si>
</sst>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Red]#,##0.00"/>
  </numFmts>
  <fonts count="10" x14ac:knownFonts="1">
    <font>
      <sz val="11"/>
      <color theme="1"/>
      <name val="Calibri"/>
      <family val="2"/>
      <scheme val="minor"/>
    </font>
    <font>
      <sz val="9"/>
      <color indexed="81"/>
      <name val="Calibri"/>
      <family val="2"/>
    </font>
    <font>
      <b/>
      <sz val="9"/>
      <color indexed="81"/>
      <name val="Calibri"/>
      <family val="2"/>
    </font>
    <font>
      <sz val="11"/>
      <color theme="1"/>
      <name val="Calibri"/>
      <family val="2"/>
      <scheme val="minor"/>
    </font>
    <font>
      <b/>
      <sz val="11"/>
      <color theme="1"/>
      <name val="Calibri"/>
      <family val="2"/>
      <scheme val="minor"/>
    </font>
    <font>
      <b/>
      <sz val="12"/>
      <name val="Calibri"/>
      <family val="2"/>
      <scheme val="minor"/>
    </font>
    <font>
      <b/>
      <sz val="14"/>
      <color theme="1"/>
      <name val="Calibri"/>
      <family val="2"/>
      <scheme val="minor"/>
    </font>
    <font>
      <b/>
      <sz val="14"/>
      <color theme="4" tint="-0.249977111117893"/>
      <name val="Calibri"/>
      <family val="2"/>
      <scheme val="minor"/>
    </font>
    <font>
      <sz val="12"/>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rgb="FFF0BEC5"/>
        <bgColor indexed="64"/>
      </patternFill>
    </fill>
    <fill>
      <patternFill patternType="solid">
        <fgColor theme="6" tint="-0.249977111117893"/>
        <bgColor indexed="64"/>
      </patternFill>
    </fill>
    <fill>
      <patternFill patternType="solid">
        <fgColor rgb="FF0DC30D"/>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CCCCCC"/>
      </left>
      <right style="medium">
        <color rgb="FFCCCCCC"/>
      </right>
      <top style="medium">
        <color rgb="FFCCCCCC"/>
      </top>
      <bottom style="medium">
        <color rgb="FFCCCCCC"/>
      </bottom>
      <diagonal/>
    </border>
    <border>
      <left/>
      <right/>
      <top style="thin">
        <color indexed="64"/>
      </top>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71">
    <xf numFmtId="0" fontId="0" fillId="0" borderId="0" xfId="0"/>
    <xf numFmtId="0" fontId="0" fillId="0" borderId="0" xfId="0" applyProtection="1"/>
    <xf numFmtId="164" fontId="3" fillId="2" borderId="1" xfId="1" applyFont="1" applyFill="1" applyBorder="1" applyAlignment="1">
      <alignment horizontal="left"/>
    </xf>
    <xf numFmtId="164" fontId="0" fillId="2" borderId="1" xfId="1" applyFont="1" applyFill="1" applyBorder="1" applyAlignment="1">
      <alignment horizontal="center"/>
    </xf>
    <xf numFmtId="164" fontId="3" fillId="2" borderId="2" xfId="1" applyFont="1" applyFill="1" applyBorder="1" applyAlignment="1">
      <alignment horizontal="left"/>
    </xf>
    <xf numFmtId="164" fontId="3" fillId="2" borderId="2" xfId="1" applyFont="1" applyFill="1" applyBorder="1" applyAlignment="1">
      <alignment horizontal="center"/>
    </xf>
    <xf numFmtId="164" fontId="0" fillId="2" borderId="2" xfId="1" applyFont="1" applyFill="1" applyBorder="1" applyAlignment="1">
      <alignment horizontal="center"/>
    </xf>
    <xf numFmtId="164" fontId="3" fillId="3" borderId="1" xfId="1" applyFont="1" applyFill="1" applyBorder="1" applyAlignment="1">
      <alignment horizontal="center"/>
    </xf>
    <xf numFmtId="164" fontId="3" fillId="3" borderId="3" xfId="1" applyFont="1" applyFill="1" applyBorder="1" applyAlignment="1">
      <alignment horizontal="center"/>
    </xf>
    <xf numFmtId="164" fontId="3" fillId="3" borderId="2" xfId="1" applyFont="1" applyFill="1" applyBorder="1" applyAlignment="1">
      <alignment horizontal="center"/>
    </xf>
    <xf numFmtId="164" fontId="3" fillId="3" borderId="4" xfId="1" applyFont="1" applyFill="1" applyBorder="1" applyAlignment="1">
      <alignment horizontal="center"/>
    </xf>
    <xf numFmtId="164" fontId="0" fillId="2" borderId="2" xfId="1" applyFont="1" applyFill="1" applyBorder="1" applyAlignment="1">
      <alignment horizontal="left"/>
    </xf>
    <xf numFmtId="164" fontId="3" fillId="2" borderId="5" xfId="1" applyFont="1" applyFill="1" applyBorder="1" applyAlignment="1">
      <alignment horizontal="left"/>
    </xf>
    <xf numFmtId="164" fontId="3" fillId="2" borderId="6" xfId="1" applyFont="1" applyFill="1" applyBorder="1" applyAlignment="1">
      <alignment horizontal="left"/>
    </xf>
    <xf numFmtId="164" fontId="3" fillId="6" borderId="1" xfId="1" applyFont="1" applyFill="1" applyBorder="1" applyAlignment="1">
      <alignment horizontal="center"/>
    </xf>
    <xf numFmtId="164" fontId="3" fillId="6" borderId="2" xfId="1" applyFont="1" applyFill="1" applyBorder="1" applyAlignment="1">
      <alignment horizontal="center"/>
    </xf>
    <xf numFmtId="164" fontId="0" fillId="6" borderId="2" xfId="1" applyFont="1" applyFill="1" applyBorder="1" applyAlignment="1">
      <alignment horizontal="center"/>
    </xf>
    <xf numFmtId="164" fontId="0" fillId="3" borderId="2" xfId="1" applyFont="1" applyFill="1" applyBorder="1" applyAlignment="1">
      <alignment horizontal="center"/>
    </xf>
    <xf numFmtId="164" fontId="0" fillId="3" borderId="4" xfId="1" applyFont="1" applyFill="1" applyBorder="1" applyAlignment="1">
      <alignment horizontal="center"/>
    </xf>
    <xf numFmtId="14" fontId="0" fillId="7" borderId="6" xfId="0" applyNumberFormat="1" applyFill="1" applyBorder="1" applyAlignment="1">
      <alignment horizontal="center"/>
    </xf>
    <xf numFmtId="164" fontId="3" fillId="7" borderId="2" xfId="1" applyFont="1" applyFill="1" applyBorder="1" applyAlignment="1">
      <alignment horizontal="left"/>
    </xf>
    <xf numFmtId="164" fontId="4" fillId="7" borderId="2" xfId="1" applyFont="1" applyFill="1" applyBorder="1" applyAlignment="1">
      <alignment horizontal="left"/>
    </xf>
    <xf numFmtId="164" fontId="4" fillId="7" borderId="2" xfId="1" applyFont="1" applyFill="1" applyBorder="1" applyAlignment="1">
      <alignment horizontal="center"/>
    </xf>
    <xf numFmtId="164" fontId="3" fillId="7" borderId="2" xfId="1" applyFont="1" applyFill="1" applyBorder="1" applyAlignment="1">
      <alignment horizontal="center"/>
    </xf>
    <xf numFmtId="164" fontId="3" fillId="7" borderId="4" xfId="1" applyFont="1" applyFill="1" applyBorder="1" applyAlignment="1">
      <alignment horizontal="center"/>
    </xf>
    <xf numFmtId="164" fontId="0" fillId="7" borderId="2" xfId="1" applyFont="1" applyFill="1" applyBorder="1" applyAlignment="1">
      <alignment horizontal="center"/>
    </xf>
    <xf numFmtId="164" fontId="4" fillId="2" borderId="1" xfId="1" applyFont="1" applyFill="1" applyBorder="1" applyAlignment="1">
      <alignment horizontal="right"/>
    </xf>
    <xf numFmtId="164" fontId="4" fillId="2" borderId="1" xfId="1" applyFont="1" applyFill="1" applyBorder="1" applyAlignment="1">
      <alignment horizontal="left"/>
    </xf>
    <xf numFmtId="14" fontId="5" fillId="4" borderId="6" xfId="0" applyNumberFormat="1" applyFont="1" applyFill="1" applyBorder="1" applyAlignment="1">
      <alignment horizontal="center"/>
    </xf>
    <xf numFmtId="164" fontId="5" fillId="4" borderId="7" xfId="1" applyFont="1" applyFill="1" applyBorder="1" applyAlignment="1">
      <alignment horizontal="left"/>
    </xf>
    <xf numFmtId="9" fontId="5" fillId="4" borderId="7" xfId="2" applyFont="1" applyFill="1" applyBorder="1" applyAlignment="1">
      <alignment horizontal="center" wrapText="1"/>
    </xf>
    <xf numFmtId="164" fontId="5" fillId="4" borderId="7" xfId="1" applyFont="1" applyFill="1" applyBorder="1" applyAlignment="1">
      <alignment horizontal="center" wrapText="1"/>
    </xf>
    <xf numFmtId="164" fontId="5" fillId="4" borderId="2" xfId="1" applyFont="1" applyFill="1" applyBorder="1" applyAlignment="1">
      <alignment horizontal="center" wrapText="1"/>
    </xf>
    <xf numFmtId="164" fontId="5" fillId="4" borderId="7" xfId="1" applyFont="1" applyFill="1" applyBorder="1" applyAlignment="1">
      <alignment horizontal="center"/>
    </xf>
    <xf numFmtId="164" fontId="5" fillId="4" borderId="8" xfId="1" applyFont="1" applyFill="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6" fillId="0" borderId="0" xfId="0" applyFont="1" applyAlignment="1">
      <alignment horizontal="left"/>
    </xf>
    <xf numFmtId="0" fontId="6" fillId="0" borderId="0" xfId="0" applyFont="1" applyAlignment="1">
      <alignment horizontal="center"/>
    </xf>
    <xf numFmtId="0" fontId="0" fillId="0" borderId="0" xfId="0" applyFont="1" applyAlignment="1">
      <alignment horizontal="left"/>
    </xf>
    <xf numFmtId="0" fontId="0" fillId="0" borderId="0" xfId="0" applyAlignment="1">
      <alignment horizontal="center"/>
    </xf>
    <xf numFmtId="165" fontId="3" fillId="5" borderId="1" xfId="1" applyNumberFormat="1" applyFont="1" applyFill="1" applyBorder="1" applyAlignment="1">
      <alignment horizontal="center"/>
    </xf>
    <xf numFmtId="164" fontId="0" fillId="5" borderId="2" xfId="1" applyFont="1" applyFill="1" applyBorder="1" applyAlignment="1">
      <alignment horizontal="center"/>
    </xf>
    <xf numFmtId="165" fontId="3" fillId="5" borderId="2" xfId="1" applyNumberFormat="1" applyFont="1" applyFill="1" applyBorder="1" applyAlignment="1">
      <alignment horizontal="center"/>
    </xf>
    <xf numFmtId="165" fontId="3" fillId="5" borderId="3" xfId="1" applyNumberFormat="1" applyFont="1" applyFill="1" applyBorder="1" applyAlignment="1">
      <alignment horizontal="center"/>
    </xf>
    <xf numFmtId="164" fontId="0" fillId="5" borderId="4" xfId="1" applyFont="1" applyFill="1" applyBorder="1" applyAlignment="1">
      <alignment horizontal="center"/>
    </xf>
    <xf numFmtId="0" fontId="7" fillId="0" borderId="0" xfId="0" applyFont="1" applyAlignment="1">
      <alignment horizontal="center"/>
    </xf>
    <xf numFmtId="0" fontId="4" fillId="8" borderId="0" xfId="0" applyFont="1" applyFill="1" applyAlignment="1">
      <alignment horizontal="center"/>
    </xf>
    <xf numFmtId="0" fontId="0" fillId="8" borderId="0" xfId="0" applyFill="1"/>
    <xf numFmtId="0" fontId="4" fillId="0" borderId="0" xfId="0" applyFont="1" applyFill="1" applyAlignment="1">
      <alignment horizontal="center"/>
    </xf>
    <xf numFmtId="0" fontId="0" fillId="0" borderId="0" xfId="0" applyFill="1"/>
    <xf numFmtId="0" fontId="8" fillId="0" borderId="0" xfId="0" applyFont="1" applyAlignment="1">
      <alignment horizontal="left"/>
    </xf>
    <xf numFmtId="0" fontId="8" fillId="0" borderId="0" xfId="0" applyFont="1"/>
    <xf numFmtId="0" fontId="8" fillId="8" borderId="0" xfId="0" applyFont="1" applyFill="1" applyAlignment="1">
      <alignment horizontal="left"/>
    </xf>
    <xf numFmtId="0" fontId="8" fillId="8" borderId="0" xfId="0" applyFont="1" applyFill="1"/>
    <xf numFmtId="10" fontId="5" fillId="4" borderId="7" xfId="2" applyNumberFormat="1" applyFont="1" applyFill="1" applyBorder="1" applyAlignment="1">
      <alignment horizontal="center" wrapText="1"/>
    </xf>
    <xf numFmtId="10" fontId="0" fillId="6" borderId="1" xfId="2" applyNumberFormat="1" applyFont="1" applyFill="1" applyBorder="1" applyAlignment="1">
      <alignment horizontal="center"/>
    </xf>
    <xf numFmtId="10" fontId="0" fillId="6" borderId="2" xfId="2" applyNumberFormat="1" applyFont="1" applyFill="1" applyBorder="1" applyAlignment="1">
      <alignment horizontal="center"/>
    </xf>
    <xf numFmtId="10" fontId="3" fillId="6" borderId="2" xfId="2" applyNumberFormat="1" applyFont="1" applyFill="1" applyBorder="1" applyAlignment="1">
      <alignment horizontal="center"/>
    </xf>
    <xf numFmtId="10" fontId="3" fillId="7" borderId="2" xfId="2" applyNumberFormat="1" applyFont="1" applyFill="1" applyBorder="1" applyAlignment="1">
      <alignment horizontal="center"/>
    </xf>
    <xf numFmtId="10" fontId="0" fillId="0" borderId="0" xfId="0" applyNumberFormat="1"/>
    <xf numFmtId="0" fontId="9" fillId="0" borderId="9" xfId="0" applyFont="1" applyBorder="1" applyAlignment="1">
      <alignment wrapText="1"/>
    </xf>
    <xf numFmtId="0" fontId="0" fillId="0" borderId="9" xfId="0" applyBorder="1" applyAlignment="1">
      <alignment vertical="center"/>
    </xf>
    <xf numFmtId="0" fontId="9" fillId="0" borderId="9" xfId="0" applyFont="1" applyBorder="1" applyAlignment="1">
      <alignment vertical="center"/>
    </xf>
    <xf numFmtId="14" fontId="0" fillId="2" borderId="10" xfId="0" applyNumberFormat="1" applyFill="1" applyBorder="1" applyAlignment="1">
      <alignment horizontal="center"/>
    </xf>
    <xf numFmtId="14" fontId="0" fillId="2" borderId="0" xfId="0" applyNumberFormat="1" applyFill="1" applyBorder="1" applyAlignment="1">
      <alignment horizontal="center"/>
    </xf>
    <xf numFmtId="14" fontId="0" fillId="2" borderId="4" xfId="0" applyNumberFormat="1" applyFill="1" applyBorder="1" applyAlignment="1">
      <alignment horizontal="center"/>
    </xf>
    <xf numFmtId="164" fontId="0" fillId="2" borderId="6" xfId="1" applyFont="1" applyFill="1" applyBorder="1" applyAlignment="1">
      <alignment horizontal="left"/>
    </xf>
    <xf numFmtId="164" fontId="5" fillId="4" borderId="2" xfId="1" applyFont="1" applyFill="1" applyBorder="1" applyAlignment="1">
      <alignment horizontal="left"/>
    </xf>
    <xf numFmtId="0" fontId="0" fillId="0" borderId="0" xfId="0" applyAlignment="1">
      <alignment wrapText="1"/>
    </xf>
    <xf numFmtId="0" fontId="0" fillId="0" borderId="0" xfId="0" applyAlignment="1">
      <alignment horizontal="center" wrapText="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rgb="FFF0BEC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0BEC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0BEC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left" vertical="bottom" textRotation="0" wrapText="0" indent="0" justifyLastLine="0" shrinkToFit="0" readingOrder="0"/>
      <border diagonalUp="0" diagonalDown="0">
        <left style="thin">
          <color indexed="64"/>
        </left>
        <right style="thin">
          <color indexed="64"/>
        </right>
        <top/>
        <bottom/>
        <vertical/>
        <horizontal/>
      </border>
    </dxf>
    <dxf>
      <numFmt numFmtId="166" formatCode="dd/mm/yy"/>
      <fill>
        <patternFill patternType="solid">
          <fgColor indexed="64"/>
          <bgColor theme="7" tint="0.79998168889431442"/>
        </patternFill>
      </fill>
      <alignment horizontal="center" vertical="bottom"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rder>
    </dxf>
    <dxf>
      <font>
        <strike val="0"/>
        <outline val="0"/>
        <shadow val="0"/>
        <u val="none"/>
        <vertAlign val="baseline"/>
        <sz val="12"/>
        <color auto="1"/>
        <name val="Calibri"/>
        <family val="2"/>
        <scheme val="minor"/>
      </font>
    </dxf>
  </dxfs>
  <tableStyles count="0" defaultTableStyle="TableStyleMedium2" defaultPivotStyle="PivotStyleLight16"/>
  <colors>
    <mruColors>
      <color rgb="FF0DC30D"/>
      <color rgb="FF0ECC0E"/>
      <color rgb="FFF0BEC5"/>
      <color rgb="FFE89CA7"/>
      <color rgb="FFF3B2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Profit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Tracker!$N$6</c:f>
              <c:strCache>
                <c:ptCount val="1"/>
                <c:pt idx="0">
                  <c:v> Total P/L </c:v>
                </c:pt>
              </c:strCache>
            </c:strRef>
          </c:tx>
          <c:spPr>
            <a:ln w="28575" cap="rnd">
              <a:solidFill>
                <a:srgbClr val="0DC30D"/>
              </a:solidFill>
              <a:round/>
            </a:ln>
            <a:effectLst/>
          </c:spPr>
          <c:marker>
            <c:symbol val="none"/>
          </c:marker>
          <c:val>
            <c:numRef>
              <c:f>Tracker!$N$7:$N$28</c:f>
              <c:numCache>
                <c:formatCode>_(* #,##0.00_);_(* \(#,##0.00\);_(* "-"??_);_(@_)</c:formatCode>
                <c:ptCount val="22"/>
                <c:pt idx="0" formatCode="#,##0.00;[Red]#,##0.0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7E0D-4336-9B7E-4ACC3C2710B1}"/>
            </c:ext>
          </c:extLst>
        </c:ser>
        <c:dLbls>
          <c:showLegendKey val="0"/>
          <c:showVal val="0"/>
          <c:showCatName val="0"/>
          <c:showSerName val="0"/>
          <c:showPercent val="0"/>
          <c:showBubbleSize val="0"/>
        </c:dLbls>
        <c:smooth val="0"/>
        <c:axId val="330250248"/>
        <c:axId val="330250576"/>
      </c:lineChart>
      <c:catAx>
        <c:axId val="33025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250576"/>
        <c:crosses val="autoZero"/>
        <c:auto val="1"/>
        <c:lblAlgn val="ctr"/>
        <c:lblOffset val="100"/>
        <c:noMultiLvlLbl val="0"/>
      </c:catAx>
      <c:valAx>
        <c:axId val="330250576"/>
        <c:scaling>
          <c:orientation val="minMax"/>
        </c:scaling>
        <c:delete val="0"/>
        <c:axPos val="l"/>
        <c:majorGridlines>
          <c:spPr>
            <a:ln w="9525" cap="flat" cmpd="sng" algn="ctr">
              <a:noFill/>
              <a:round/>
            </a:ln>
            <a:effectLst/>
          </c:spPr>
        </c:majorGridlines>
        <c:numFmt formatCode="#,##0;[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250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571500</xdr:colOff>
      <xdr:row>4</xdr:row>
      <xdr:rowOff>169536</xdr:rowOff>
    </xdr:to>
    <xdr:pic>
      <xdr:nvPicPr>
        <xdr:cNvPr id="2" name="Picture 1">
          <a:extLst>
            <a:ext uri="{FF2B5EF4-FFF2-40B4-BE49-F238E27FC236}">
              <a16:creationId xmlns:a16="http://schemas.microsoft.com/office/drawing/2014/main" id="{1D2E0684-5C84-43D9-BC90-5E649C2140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19350" cy="93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161925</xdr:rowOff>
    </xdr:from>
    <xdr:to>
      <xdr:col>14</xdr:col>
      <xdr:colOff>571500</xdr:colOff>
      <xdr:row>14</xdr:row>
      <xdr:rowOff>188795</xdr:rowOff>
    </xdr:to>
    <xdr:pic>
      <xdr:nvPicPr>
        <xdr:cNvPr id="3" name="Picture 2">
          <a:extLst>
            <a:ext uri="{FF2B5EF4-FFF2-40B4-BE49-F238E27FC236}">
              <a16:creationId xmlns:a16="http://schemas.microsoft.com/office/drawing/2014/main" id="{327A56F9-EF57-4016-BA32-63275F761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43050"/>
          <a:ext cx="10058400" cy="979370"/>
        </a:xfrm>
        <a:prstGeom prst="rect">
          <a:avLst/>
        </a:prstGeom>
      </xdr:spPr>
    </xdr:pic>
    <xdr:clientData/>
  </xdr:twoCellAnchor>
  <xdr:twoCellAnchor editAs="oneCell">
    <xdr:from>
      <xdr:col>1</xdr:col>
      <xdr:colOff>0</xdr:colOff>
      <xdr:row>46</xdr:row>
      <xdr:rowOff>133350</xdr:rowOff>
    </xdr:from>
    <xdr:to>
      <xdr:col>16</xdr:col>
      <xdr:colOff>390525</xdr:colOff>
      <xdr:row>47</xdr:row>
      <xdr:rowOff>101781</xdr:rowOff>
    </xdr:to>
    <xdr:pic>
      <xdr:nvPicPr>
        <xdr:cNvPr id="5" name="Picture 4">
          <a:extLst>
            <a:ext uri="{FF2B5EF4-FFF2-40B4-BE49-F238E27FC236}">
              <a16:creationId xmlns:a16="http://schemas.microsoft.com/office/drawing/2014/main" id="{17ABD33F-0E25-4AA6-B94E-782BC203FD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8225" y="7724775"/>
          <a:ext cx="10058400" cy="206556"/>
        </a:xfrm>
        <a:prstGeom prst="rect">
          <a:avLst/>
        </a:prstGeom>
      </xdr:spPr>
    </xdr:pic>
    <xdr:clientData/>
  </xdr:twoCellAnchor>
  <xdr:twoCellAnchor editAs="oneCell">
    <xdr:from>
      <xdr:col>1</xdr:col>
      <xdr:colOff>0</xdr:colOff>
      <xdr:row>49</xdr:row>
      <xdr:rowOff>123825</xdr:rowOff>
    </xdr:from>
    <xdr:to>
      <xdr:col>16</xdr:col>
      <xdr:colOff>390525</xdr:colOff>
      <xdr:row>50</xdr:row>
      <xdr:rowOff>130548</xdr:rowOff>
    </xdr:to>
    <xdr:pic>
      <xdr:nvPicPr>
        <xdr:cNvPr id="7" name="Picture 6">
          <a:extLst>
            <a:ext uri="{FF2B5EF4-FFF2-40B4-BE49-F238E27FC236}">
              <a16:creationId xmlns:a16="http://schemas.microsoft.com/office/drawing/2014/main" id="{3AF6DFE8-3D1D-49F8-92CC-B9D9F70B4B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38225" y="8334375"/>
          <a:ext cx="10058400" cy="197223"/>
        </a:xfrm>
        <a:prstGeom prst="rect">
          <a:avLst/>
        </a:prstGeom>
      </xdr:spPr>
    </xdr:pic>
    <xdr:clientData/>
  </xdr:twoCellAnchor>
  <xdr:twoCellAnchor editAs="oneCell">
    <xdr:from>
      <xdr:col>1</xdr:col>
      <xdr:colOff>0</xdr:colOff>
      <xdr:row>55</xdr:row>
      <xdr:rowOff>0</xdr:rowOff>
    </xdr:from>
    <xdr:to>
      <xdr:col>16</xdr:col>
      <xdr:colOff>390525</xdr:colOff>
      <xdr:row>70</xdr:row>
      <xdr:rowOff>182822</xdr:rowOff>
    </xdr:to>
    <xdr:pic>
      <xdr:nvPicPr>
        <xdr:cNvPr id="9" name="Picture 8">
          <a:extLst>
            <a:ext uri="{FF2B5EF4-FFF2-40B4-BE49-F238E27FC236}">
              <a16:creationId xmlns:a16="http://schemas.microsoft.com/office/drawing/2014/main" id="{B6C08ABA-C58A-40F3-8773-BCC9E5D3364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38225" y="9353550"/>
          <a:ext cx="10058400" cy="3040322"/>
        </a:xfrm>
        <a:prstGeom prst="rect">
          <a:avLst/>
        </a:prstGeom>
      </xdr:spPr>
    </xdr:pic>
    <xdr:clientData/>
  </xdr:twoCellAnchor>
  <xdr:twoCellAnchor editAs="oneCell">
    <xdr:from>
      <xdr:col>1</xdr:col>
      <xdr:colOff>0</xdr:colOff>
      <xdr:row>79</xdr:row>
      <xdr:rowOff>104775</xdr:rowOff>
    </xdr:from>
    <xdr:to>
      <xdr:col>16</xdr:col>
      <xdr:colOff>390525</xdr:colOff>
      <xdr:row>80</xdr:row>
      <xdr:rowOff>85060</xdr:rowOff>
    </xdr:to>
    <xdr:pic>
      <xdr:nvPicPr>
        <xdr:cNvPr id="11" name="Picture 10">
          <a:extLst>
            <a:ext uri="{FF2B5EF4-FFF2-40B4-BE49-F238E27FC236}">
              <a16:creationId xmlns:a16="http://schemas.microsoft.com/office/drawing/2014/main" id="{1A9BCBAB-E3C6-45E5-B4F9-703C55495E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38225" y="13887450"/>
          <a:ext cx="10058400" cy="170785"/>
        </a:xfrm>
        <a:prstGeom prst="rect">
          <a:avLst/>
        </a:prstGeom>
      </xdr:spPr>
    </xdr:pic>
    <xdr:clientData/>
  </xdr:twoCellAnchor>
  <xdr:twoCellAnchor editAs="oneCell">
    <xdr:from>
      <xdr:col>0</xdr:col>
      <xdr:colOff>0</xdr:colOff>
      <xdr:row>97</xdr:row>
      <xdr:rowOff>9525</xdr:rowOff>
    </xdr:from>
    <xdr:to>
      <xdr:col>9</xdr:col>
      <xdr:colOff>76200</xdr:colOff>
      <xdr:row>109</xdr:row>
      <xdr:rowOff>66000</xdr:rowOff>
    </xdr:to>
    <xdr:pic>
      <xdr:nvPicPr>
        <xdr:cNvPr id="13" name="Picture 12">
          <a:extLst>
            <a:ext uri="{FF2B5EF4-FFF2-40B4-BE49-F238E27FC236}">
              <a16:creationId xmlns:a16="http://schemas.microsoft.com/office/drawing/2014/main" id="{F50DCDF3-9B6B-43A5-9DD9-21364420956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6697325"/>
          <a:ext cx="5991225" cy="2342475"/>
        </a:xfrm>
        <a:prstGeom prst="rect">
          <a:avLst/>
        </a:prstGeom>
      </xdr:spPr>
    </xdr:pic>
    <xdr:clientData/>
  </xdr:twoCellAnchor>
  <xdr:twoCellAnchor editAs="oneCell">
    <xdr:from>
      <xdr:col>0</xdr:col>
      <xdr:colOff>1</xdr:colOff>
      <xdr:row>0</xdr:row>
      <xdr:rowOff>1</xdr:rowOff>
    </xdr:from>
    <xdr:to>
      <xdr:col>2</xdr:col>
      <xdr:colOff>256992</xdr:colOff>
      <xdr:row>3</xdr:row>
      <xdr:rowOff>161925</xdr:rowOff>
    </xdr:to>
    <xdr:pic>
      <xdr:nvPicPr>
        <xdr:cNvPr id="15" name="Picture 14">
          <a:extLst>
            <a:ext uri="{FF2B5EF4-FFF2-40B4-BE49-F238E27FC236}">
              <a16:creationId xmlns:a16="http://schemas.microsoft.com/office/drawing/2014/main" id="{71B847CD-0B77-4A33-8E54-DA898CE779A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 y="1"/>
          <a:ext cx="1904816" cy="733424"/>
        </a:xfrm>
        <a:prstGeom prst="rect">
          <a:avLst/>
        </a:prstGeom>
      </xdr:spPr>
    </xdr:pic>
    <xdr:clientData/>
  </xdr:twoCellAnchor>
  <xdr:twoCellAnchor editAs="oneCell">
    <xdr:from>
      <xdr:col>0</xdr:col>
      <xdr:colOff>0</xdr:colOff>
      <xdr:row>121</xdr:row>
      <xdr:rowOff>1</xdr:rowOff>
    </xdr:from>
    <xdr:to>
      <xdr:col>5</xdr:col>
      <xdr:colOff>571500</xdr:colOff>
      <xdr:row>129</xdr:row>
      <xdr:rowOff>34677</xdr:rowOff>
    </xdr:to>
    <xdr:pic>
      <xdr:nvPicPr>
        <xdr:cNvPr id="17" name="Picture 16">
          <a:extLst>
            <a:ext uri="{FF2B5EF4-FFF2-40B4-BE49-F238E27FC236}">
              <a16:creationId xmlns:a16="http://schemas.microsoft.com/office/drawing/2014/main" id="{8379D5E4-32FB-4B6B-9A9D-8313F83FFC4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3221951"/>
          <a:ext cx="4048125" cy="1558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285749</xdr:colOff>
      <xdr:row>1</xdr:row>
      <xdr:rowOff>19049</xdr:rowOff>
    </xdr:from>
    <xdr:to>
      <xdr:col>16</xdr:col>
      <xdr:colOff>619125</xdr:colOff>
      <xdr:row>21</xdr:row>
      <xdr:rowOff>85724</xdr:rowOff>
    </xdr:to>
    <xdr:graphicFrame macro="">
      <xdr:nvGraphicFramePr>
        <xdr:cNvPr id="4" name="Chart 3">
          <a:extLst>
            <a:ext uri="{FF2B5EF4-FFF2-40B4-BE49-F238E27FC236}">
              <a16:creationId xmlns:a16="http://schemas.microsoft.com/office/drawing/2014/main" id="{25BCDC6C-D8CB-4D31-918D-CFF3018F6B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0.88557</cdr:x>
      <cdr:y>0.0137</cdr:y>
    </cdr:from>
    <cdr:to>
      <cdr:x>0.9938</cdr:x>
      <cdr:y>0.11963</cdr:y>
    </cdr:to>
    <cdr:pic>
      <cdr:nvPicPr>
        <cdr:cNvPr id="3" name="Picture 2">
          <a:extLst xmlns:a="http://schemas.openxmlformats.org/drawingml/2006/main">
            <a:ext uri="{FF2B5EF4-FFF2-40B4-BE49-F238E27FC236}">
              <a16:creationId xmlns:a16="http://schemas.microsoft.com/office/drawing/2014/main" id="{8EEFBD73-B5C2-4F7F-941D-DA74655C7AF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781800" y="57150"/>
          <a:ext cx="828810" cy="441937"/>
        </a:xfrm>
        <a:prstGeom xmlns:a="http://schemas.openxmlformats.org/drawingml/2006/main" prst="rect">
          <a:avLst/>
        </a:prstGeom>
      </cdr:spPr>
    </cdr:pic>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N29" totalsRowShown="0" headerRowDxfId="14" tableBorderDxfId="13">
  <tableColumns count="13">
    <tableColumn id="1" xr3:uid="{00000000-0010-0000-0000-000001000000}" name="Date" dataDxfId="12"/>
    <tableColumn id="2" xr3:uid="{00000000-0010-0000-0000-000002000000}" name="Bookie" dataDxfId="11" dataCellStyle="Comma"/>
    <tableColumn id="3" xr3:uid="{00000000-0010-0000-0000-000003000000}" name="Bet Type" dataDxfId="10" dataCellStyle="Comma"/>
    <tableColumn id="4" xr3:uid="{00000000-0010-0000-0000-000004000000}" name="Event" dataDxfId="9" dataCellStyle="Comma"/>
    <tableColumn id="5" xr3:uid="{00000000-0010-0000-0000-000005000000}" name="Selection" dataDxfId="8" dataCellStyle="Comma"/>
    <tableColumn id="6" xr3:uid="{00000000-0010-0000-0000-000006000000}" name="Back Odds" dataDxfId="7" dataCellStyle="Comma"/>
    <tableColumn id="7" xr3:uid="{00000000-0010-0000-0000-000007000000}" name="Lay Odds" dataDxfId="6" dataCellStyle="Comma"/>
    <tableColumn id="8" xr3:uid="{00000000-0010-0000-0000-000008000000}" name="Back Stake" dataDxfId="5" dataCellStyle="Comma"/>
    <tableColumn id="9" xr3:uid="{00000000-0010-0000-0000-000009000000}" name="Lay Stake" dataDxfId="4" dataCellStyle="Comma"/>
    <tableColumn id="10" xr3:uid="{00000000-0010-0000-0000-00000A000000}" name="Lay Commission" dataDxfId="3" dataCellStyle="Percent"/>
    <tableColumn id="11" xr3:uid="{00000000-0010-0000-0000-00000B000000}" name="Result &quot;W/L/P&quot;" dataDxfId="2" dataCellStyle="Comma"/>
    <tableColumn id="12" xr3:uid="{00000000-0010-0000-0000-00000C000000}" name="P/L" dataDxfId="1" dataCellStyle="Comma">
      <calculatedColumnFormula>IF(D7="Bonus Bet SNR",IF(L7="W",((I7*(G7-1))-(J7*(H7-1))),IF(L7="L",(J7*(1-K7)),"0.00")),IF(L7="W",((I7*(G7-1))-(J7*(H7-1))),IF(L7="L",(J7*(1-K7)-I7),"0.00")))</calculatedColumnFormula>
    </tableColumn>
    <tableColumn id="13" xr3:uid="{00000000-0010-0000-0000-00000D000000}" name="Total P/L" dataDxfId="0" dataCellStyle="Comma">
      <calculatedColumnFormula xml:space="preserve"> IF( L7 = "", NA(),N6+ M7)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N29"/>
  <sheetViews>
    <sheetView tabSelected="1" workbookViewId="0">
      <selection activeCell="E4" sqref="E4"/>
    </sheetView>
  </sheetViews>
  <sheetFormatPr defaultRowHeight="14.5" x14ac:dyDescent="0.35"/>
  <cols>
    <col min="1" max="1" width="4.7265625" customWidth="1"/>
    <col min="3" max="3" width="13.81640625" customWidth="1"/>
    <col min="4" max="4" width="19.1796875" customWidth="1"/>
    <col min="5" max="5" width="21.7265625" customWidth="1"/>
    <col min="6" max="6" width="16.81640625" customWidth="1"/>
    <col min="7" max="10" width="9.26953125" customWidth="1"/>
    <col min="11" max="11" width="9.26953125" style="60" customWidth="1"/>
    <col min="12" max="12" width="9.26953125" customWidth="1"/>
    <col min="13" max="13" width="10" style="40" customWidth="1"/>
    <col min="14" max="14" width="12.54296875" style="40" customWidth="1"/>
  </cols>
  <sheetData>
    <row r="6" spans="2:14" ht="46.5" x14ac:dyDescent="0.35">
      <c r="B6" s="28" t="s">
        <v>0</v>
      </c>
      <c r="C6" s="68" t="s">
        <v>1</v>
      </c>
      <c r="D6" s="29" t="s">
        <v>27</v>
      </c>
      <c r="E6" s="29" t="s">
        <v>2</v>
      </c>
      <c r="F6" s="30" t="s">
        <v>42</v>
      </c>
      <c r="G6" s="31" t="s">
        <v>3</v>
      </c>
      <c r="H6" s="31" t="s">
        <v>4</v>
      </c>
      <c r="I6" s="31" t="s">
        <v>28</v>
      </c>
      <c r="J6" s="32" t="s">
        <v>29</v>
      </c>
      <c r="K6" s="55" t="s">
        <v>5</v>
      </c>
      <c r="L6" s="31" t="s">
        <v>8</v>
      </c>
      <c r="M6" s="33" t="s">
        <v>30</v>
      </c>
      <c r="N6" s="34" t="s">
        <v>7</v>
      </c>
    </row>
    <row r="7" spans="2:14" x14ac:dyDescent="0.35">
      <c r="B7" s="64"/>
      <c r="C7" s="2"/>
      <c r="D7" s="12"/>
      <c r="E7" s="26" t="s">
        <v>34</v>
      </c>
      <c r="F7" s="27" t="s">
        <v>35</v>
      </c>
      <c r="G7" s="7">
        <v>0</v>
      </c>
      <c r="H7" s="14">
        <v>0</v>
      </c>
      <c r="I7" s="8">
        <v>0</v>
      </c>
      <c r="J7" s="14">
        <v>0</v>
      </c>
      <c r="K7" s="56"/>
      <c r="L7" s="3" t="s">
        <v>31</v>
      </c>
      <c r="M7" s="41" t="str">
        <f t="shared" ref="M7:M28" si="0">IF(D7="Bonus Bet SNR",IF(L7="W",((I7*(G7-1))-(J7*(H7-1))),IF(L7="L",(J7*(1-K7)),"0.00")),IF(L7="W",((I7*(G7-1))-(J7*(H7-1))),IF(L7="L",(J7*(1-K7)-I7),"0.00")))</f>
        <v>0.00</v>
      </c>
      <c r="N7" s="44" t="str">
        <f>M7</f>
        <v>0.00</v>
      </c>
    </row>
    <row r="8" spans="2:14" x14ac:dyDescent="0.35">
      <c r="B8" s="65"/>
      <c r="C8" s="4"/>
      <c r="D8" s="67"/>
      <c r="E8" s="11"/>
      <c r="F8" s="6"/>
      <c r="G8" s="17"/>
      <c r="H8" s="16"/>
      <c r="I8" s="18"/>
      <c r="J8" s="16"/>
      <c r="K8" s="57"/>
      <c r="L8" s="6"/>
      <c r="M8" s="42" t="str">
        <f t="shared" ref="M8:M14" si="1">IF(D8="Bonus Bet SNR",IF(L8="W",((I8*(G8-1))-(J8*(H8-1))),IF(L8="L",(J8*(1-K8)),"0.00")),IF(L8="W",((I8*(G8-1))-(J8*(H8-1))),IF(L8="L",(J8*(1-K8)-I8),"0.00")))</f>
        <v>0.00</v>
      </c>
      <c r="N8" s="45" t="e">
        <f xml:space="preserve"> IF( L8 = "", NA(),SUM($M$7:$M8))</f>
        <v>#N/A</v>
      </c>
    </row>
    <row r="9" spans="2:14" x14ac:dyDescent="0.35">
      <c r="B9" s="65"/>
      <c r="C9" s="4"/>
      <c r="D9" s="67"/>
      <c r="E9" s="11"/>
      <c r="F9" s="6"/>
      <c r="G9" s="17"/>
      <c r="H9" s="16"/>
      <c r="I9" s="18"/>
      <c r="J9" s="16"/>
      <c r="K9" s="57"/>
      <c r="L9" s="6"/>
      <c r="M9" s="42" t="str">
        <f t="shared" si="1"/>
        <v>0.00</v>
      </c>
      <c r="N9" s="45" t="e">
        <f xml:space="preserve"> IF( L9 = "", NA(),SUM($M$7:$M9))</f>
        <v>#N/A</v>
      </c>
    </row>
    <row r="10" spans="2:14" x14ac:dyDescent="0.35">
      <c r="B10" s="65"/>
      <c r="C10" s="4"/>
      <c r="D10" s="67"/>
      <c r="E10" s="11"/>
      <c r="F10" s="6"/>
      <c r="G10" s="17"/>
      <c r="H10" s="16"/>
      <c r="I10" s="18"/>
      <c r="J10" s="16"/>
      <c r="K10" s="57"/>
      <c r="L10" s="6"/>
      <c r="M10" s="42" t="str">
        <f t="shared" si="1"/>
        <v>0.00</v>
      </c>
      <c r="N10" s="45" t="e">
        <f xml:space="preserve"> IF( L10 = "", NA(),SUM($M$7:$M10))</f>
        <v>#N/A</v>
      </c>
    </row>
    <row r="11" spans="2:14" x14ac:dyDescent="0.35">
      <c r="B11" s="65"/>
      <c r="C11" s="4"/>
      <c r="D11" s="67"/>
      <c r="E11" s="11"/>
      <c r="F11" s="6"/>
      <c r="G11" s="17"/>
      <c r="H11" s="16"/>
      <c r="I11" s="18"/>
      <c r="J11" s="16"/>
      <c r="K11" s="57"/>
      <c r="L11" s="6"/>
      <c r="M11" s="42" t="str">
        <f t="shared" si="1"/>
        <v>0.00</v>
      </c>
      <c r="N11" s="45" t="e">
        <f xml:space="preserve"> IF( L11 = "", NA(),SUM($M$7:$M11))</f>
        <v>#N/A</v>
      </c>
    </row>
    <row r="12" spans="2:14" x14ac:dyDescent="0.35">
      <c r="B12" s="65"/>
      <c r="C12" s="4"/>
      <c r="D12" s="67"/>
      <c r="E12" s="11"/>
      <c r="F12" s="6"/>
      <c r="G12" s="17"/>
      <c r="H12" s="16"/>
      <c r="I12" s="18"/>
      <c r="J12" s="16"/>
      <c r="K12" s="57"/>
      <c r="L12" s="6"/>
      <c r="M12" s="42" t="str">
        <f t="shared" si="1"/>
        <v>0.00</v>
      </c>
      <c r="N12" s="45" t="e">
        <f xml:space="preserve"> IF( L12 = "", NA(),SUM($M$7:$M12))</f>
        <v>#N/A</v>
      </c>
    </row>
    <row r="13" spans="2:14" x14ac:dyDescent="0.35">
      <c r="B13" s="65"/>
      <c r="C13" s="4"/>
      <c r="D13" s="67"/>
      <c r="E13" s="11"/>
      <c r="F13" s="6"/>
      <c r="G13" s="17"/>
      <c r="H13" s="16"/>
      <c r="I13" s="18"/>
      <c r="J13" s="16"/>
      <c r="K13" s="57"/>
      <c r="L13" s="6"/>
      <c r="M13" s="42" t="str">
        <f t="shared" si="1"/>
        <v>0.00</v>
      </c>
      <c r="N13" s="45" t="e">
        <f xml:space="preserve"> IF( L13 = "", NA(),SUM($M$7:$M13))</f>
        <v>#N/A</v>
      </c>
    </row>
    <row r="14" spans="2:14" x14ac:dyDescent="0.35">
      <c r="B14" s="65"/>
      <c r="C14" s="4"/>
      <c r="D14" s="67"/>
      <c r="E14" s="11"/>
      <c r="F14" s="6"/>
      <c r="G14" s="17"/>
      <c r="H14" s="16"/>
      <c r="I14" s="18"/>
      <c r="J14" s="16"/>
      <c r="K14" s="57"/>
      <c r="L14" s="6"/>
      <c r="M14" s="42" t="str">
        <f t="shared" si="1"/>
        <v>0.00</v>
      </c>
      <c r="N14" s="45" t="e">
        <f xml:space="preserve"> IF( L14 = "", NA(),SUM($M$7:$M14))</f>
        <v>#N/A</v>
      </c>
    </row>
    <row r="15" spans="2:14" x14ac:dyDescent="0.35">
      <c r="B15" s="66"/>
      <c r="C15" s="4"/>
      <c r="D15" s="13"/>
      <c r="E15" s="11"/>
      <c r="F15" s="6"/>
      <c r="G15" s="9"/>
      <c r="H15" s="15"/>
      <c r="I15" s="10"/>
      <c r="J15" s="15"/>
      <c r="K15" s="57"/>
      <c r="L15" s="6"/>
      <c r="M15" s="43" t="str">
        <f t="shared" si="0"/>
        <v>0.00</v>
      </c>
      <c r="N15" s="45" t="e">
        <f xml:space="preserve"> IF( L15 = "", NA(),SUM($M$7:$M15))</f>
        <v>#N/A</v>
      </c>
    </row>
    <row r="16" spans="2:14" x14ac:dyDescent="0.35">
      <c r="B16" s="66"/>
      <c r="C16" s="4"/>
      <c r="D16" s="13"/>
      <c r="E16" s="11"/>
      <c r="F16" s="6"/>
      <c r="G16" s="9"/>
      <c r="H16" s="15"/>
      <c r="I16" s="10"/>
      <c r="J16" s="15"/>
      <c r="K16" s="58"/>
      <c r="L16" s="6"/>
      <c r="M16" s="43" t="str">
        <f t="shared" si="0"/>
        <v>0.00</v>
      </c>
      <c r="N16" s="45" t="e">
        <f xml:space="preserve"> IF( L16 = "", NA(),SUM($M$7:$M16))</f>
        <v>#N/A</v>
      </c>
    </row>
    <row r="17" spans="2:14" x14ac:dyDescent="0.35">
      <c r="B17" s="65"/>
      <c r="C17" s="4"/>
      <c r="D17" s="67"/>
      <c r="E17" s="11"/>
      <c r="F17" s="6"/>
      <c r="G17" s="17"/>
      <c r="H17" s="16"/>
      <c r="I17" s="18"/>
      <c r="J17" s="16"/>
      <c r="K17" s="57"/>
      <c r="L17" s="6"/>
      <c r="M17" s="42" t="str">
        <f t="shared" ref="M17:M22" si="2">IF(D17="Bonus Bet SNR",IF(L17="W",((I17*(G17-1))-(J17*(H17-1))),IF(L17="L",(J17*(1-K17)),"0.00")),IF(L17="W",((I17*(G17-1))-(J17*(H17-1))),IF(L17="L",(J17*(1-K17)-I17),"0.00")))</f>
        <v>0.00</v>
      </c>
      <c r="N17" s="45" t="e">
        <f t="shared" ref="N17:N22" si="3" xml:space="preserve"> IF( L17 = "", NA(),N16+ M17)</f>
        <v>#N/A</v>
      </c>
    </row>
    <row r="18" spans="2:14" x14ac:dyDescent="0.35">
      <c r="B18" s="65"/>
      <c r="C18" s="4"/>
      <c r="D18" s="67"/>
      <c r="E18" s="11"/>
      <c r="F18" s="6"/>
      <c r="G18" s="17"/>
      <c r="H18" s="16"/>
      <c r="I18" s="18"/>
      <c r="J18" s="16"/>
      <c r="K18" s="57"/>
      <c r="L18" s="6"/>
      <c r="M18" s="42" t="str">
        <f t="shared" si="2"/>
        <v>0.00</v>
      </c>
      <c r="N18" s="45" t="e">
        <f t="shared" si="3"/>
        <v>#N/A</v>
      </c>
    </row>
    <row r="19" spans="2:14" x14ac:dyDescent="0.35">
      <c r="B19" s="65"/>
      <c r="C19" s="4"/>
      <c r="D19" s="67"/>
      <c r="E19" s="11"/>
      <c r="F19" s="6"/>
      <c r="G19" s="17"/>
      <c r="H19" s="16"/>
      <c r="I19" s="18"/>
      <c r="J19" s="16"/>
      <c r="K19" s="57"/>
      <c r="L19" s="6"/>
      <c r="M19" s="42" t="str">
        <f t="shared" si="2"/>
        <v>0.00</v>
      </c>
      <c r="N19" s="45" t="e">
        <f t="shared" si="3"/>
        <v>#N/A</v>
      </c>
    </row>
    <row r="20" spans="2:14" x14ac:dyDescent="0.35">
      <c r="B20" s="65"/>
      <c r="C20" s="4"/>
      <c r="D20" s="67"/>
      <c r="E20" s="11"/>
      <c r="F20" s="6"/>
      <c r="G20" s="17"/>
      <c r="H20" s="16"/>
      <c r="I20" s="18"/>
      <c r="J20" s="16"/>
      <c r="K20" s="57"/>
      <c r="L20" s="6"/>
      <c r="M20" s="42" t="str">
        <f t="shared" si="2"/>
        <v>0.00</v>
      </c>
      <c r="N20" s="45" t="e">
        <f t="shared" si="3"/>
        <v>#N/A</v>
      </c>
    </row>
    <row r="21" spans="2:14" x14ac:dyDescent="0.35">
      <c r="B21" s="65"/>
      <c r="C21" s="4"/>
      <c r="D21" s="67"/>
      <c r="E21" s="11"/>
      <c r="F21" s="6"/>
      <c r="G21" s="17"/>
      <c r="H21" s="16"/>
      <c r="I21" s="18"/>
      <c r="J21" s="16"/>
      <c r="K21" s="57"/>
      <c r="L21" s="6"/>
      <c r="M21" s="42" t="str">
        <f t="shared" si="2"/>
        <v>0.00</v>
      </c>
      <c r="N21" s="45" t="e">
        <f t="shared" si="3"/>
        <v>#N/A</v>
      </c>
    </row>
    <row r="22" spans="2:14" x14ac:dyDescent="0.35">
      <c r="B22" s="65"/>
      <c r="C22" s="4"/>
      <c r="D22" s="67"/>
      <c r="E22" s="11"/>
      <c r="F22" s="6"/>
      <c r="G22" s="17"/>
      <c r="H22" s="16"/>
      <c r="I22" s="18"/>
      <c r="J22" s="16"/>
      <c r="K22" s="57"/>
      <c r="L22" s="6"/>
      <c r="M22" s="42" t="str">
        <f t="shared" si="2"/>
        <v>0.00</v>
      </c>
      <c r="N22" s="45" t="e">
        <f t="shared" si="3"/>
        <v>#N/A</v>
      </c>
    </row>
    <row r="23" spans="2:14" x14ac:dyDescent="0.35">
      <c r="B23" s="66"/>
      <c r="C23" s="4"/>
      <c r="D23" s="13"/>
      <c r="E23" s="11"/>
      <c r="F23" s="5"/>
      <c r="G23" s="9"/>
      <c r="H23" s="15"/>
      <c r="I23" s="10"/>
      <c r="J23" s="15"/>
      <c r="K23" s="58"/>
      <c r="L23" s="6"/>
      <c r="M23" s="43" t="str">
        <f t="shared" si="0"/>
        <v>0.00</v>
      </c>
      <c r="N23" s="45" t="e">
        <f xml:space="preserve"> IF( L23 = "", NA(),SUM($M$7:$M23))</f>
        <v>#N/A</v>
      </c>
    </row>
    <row r="24" spans="2:14" x14ac:dyDescent="0.35">
      <c r="B24" s="66"/>
      <c r="C24" s="4"/>
      <c r="D24" s="13"/>
      <c r="E24" s="11"/>
      <c r="F24" s="6"/>
      <c r="G24" s="9"/>
      <c r="H24" s="15"/>
      <c r="I24" s="10"/>
      <c r="J24" s="15"/>
      <c r="K24" s="58"/>
      <c r="L24" s="6"/>
      <c r="M24" s="43" t="str">
        <f t="shared" si="0"/>
        <v>0.00</v>
      </c>
      <c r="N24" s="45" t="e">
        <f xml:space="preserve"> IF( L24 = "", NA(),SUM($M$7:$M24))</f>
        <v>#N/A</v>
      </c>
    </row>
    <row r="25" spans="2:14" x14ac:dyDescent="0.35">
      <c r="B25" s="66"/>
      <c r="C25" s="4"/>
      <c r="D25" s="13"/>
      <c r="E25" s="11"/>
      <c r="F25" s="6"/>
      <c r="G25" s="9"/>
      <c r="H25" s="15"/>
      <c r="I25" s="10"/>
      <c r="J25" s="15"/>
      <c r="K25" s="58"/>
      <c r="L25" s="6"/>
      <c r="M25" s="43" t="str">
        <f t="shared" si="0"/>
        <v>0.00</v>
      </c>
      <c r="N25" s="45" t="e">
        <f xml:space="preserve"> IF( L25 = "", NA(),SUM($M$7:$M25))</f>
        <v>#N/A</v>
      </c>
    </row>
    <row r="26" spans="2:14" x14ac:dyDescent="0.35">
      <c r="B26" s="66"/>
      <c r="C26" s="4"/>
      <c r="D26" s="13"/>
      <c r="E26" s="11"/>
      <c r="F26" s="6"/>
      <c r="G26" s="9"/>
      <c r="H26" s="15"/>
      <c r="I26" s="10"/>
      <c r="J26" s="15"/>
      <c r="K26" s="58"/>
      <c r="L26" s="6"/>
      <c r="M26" s="43" t="str">
        <f t="shared" si="0"/>
        <v>0.00</v>
      </c>
      <c r="N26" s="45" t="e">
        <f xml:space="preserve"> IF( L26 = "", NA(),SUM($M$7:$M26))</f>
        <v>#N/A</v>
      </c>
    </row>
    <row r="27" spans="2:14" x14ac:dyDescent="0.35">
      <c r="B27" s="65"/>
      <c r="C27" s="4"/>
      <c r="D27" s="67"/>
      <c r="E27" s="11"/>
      <c r="F27" s="6"/>
      <c r="G27" s="17"/>
      <c r="H27" s="16"/>
      <c r="I27" s="18"/>
      <c r="J27" s="16"/>
      <c r="K27" s="57"/>
      <c r="L27" s="6"/>
      <c r="M27" s="42" t="str">
        <f>IF(D27="Bonus Bet SNR",IF(L27="W",((I27*(G27-1))-(J27*(H27-1))),IF(L27="L",(J27*(1-K27)),"0.00")),IF(L27="W",((I27*(G27-1))-(J27*(H27-1))),IF(L27="L",(J27*(1-K27)-I27),"0.00")))</f>
        <v>0.00</v>
      </c>
      <c r="N27" s="45" t="e">
        <f xml:space="preserve"> IF( L27 = "", NA(),SUM($M$7:$M27))</f>
        <v>#N/A</v>
      </c>
    </row>
    <row r="28" spans="2:14" x14ac:dyDescent="0.35">
      <c r="B28" s="66"/>
      <c r="C28" s="4"/>
      <c r="D28" s="13"/>
      <c r="E28" s="11"/>
      <c r="F28" s="6"/>
      <c r="G28" s="9"/>
      <c r="H28" s="15"/>
      <c r="I28" s="10"/>
      <c r="J28" s="15"/>
      <c r="K28" s="58"/>
      <c r="L28" s="6"/>
      <c r="M28" s="43" t="str">
        <f t="shared" si="0"/>
        <v>0.00</v>
      </c>
      <c r="N28" s="45" t="e">
        <f xml:space="preserve"> IF( L28 = "", NA(),SUM($M$7:$M28))</f>
        <v>#N/A</v>
      </c>
    </row>
    <row r="29" spans="2:14" x14ac:dyDescent="0.35">
      <c r="B29" s="19"/>
      <c r="C29" s="20"/>
      <c r="D29" s="20"/>
      <c r="E29" s="21" t="s">
        <v>36</v>
      </c>
      <c r="F29" s="22" t="s">
        <v>37</v>
      </c>
      <c r="G29" s="23">
        <v>0</v>
      </c>
      <c r="H29" s="23">
        <v>0</v>
      </c>
      <c r="I29" s="24">
        <v>0</v>
      </c>
      <c r="J29" s="23">
        <v>0</v>
      </c>
      <c r="K29" s="59"/>
      <c r="L29" s="25"/>
      <c r="M29" s="23"/>
      <c r="N29" s="24"/>
    </row>
  </sheetData>
  <pageMargins left="0.7" right="0.7" top="0.75" bottom="0.75" header="0.3" footer="0.3"/>
  <pageSetup orientation="portrait" horizontalDpi="300" verticalDpi="30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Data!$C$3:$C$9</xm:f>
          </x14:formula1>
          <xm:sqref>D7:D14</xm:sqref>
        </x14:dataValidation>
        <x14:dataValidation type="list" allowBlank="1" showInputMessage="1" showErrorMessage="1" xr:uid="{00000000-0002-0000-0000-000001000000}">
          <x14:formula1>
            <xm:f>Data!$A$3:$A$22</xm:f>
          </x14:formula1>
          <xm:sqref>C29</xm:sqref>
        </x14:dataValidation>
        <x14:dataValidation type="list" allowBlank="1" showInputMessage="1" showErrorMessage="1" xr:uid="{00000000-0002-0000-0000-000002000000}">
          <x14:formula1>
            <xm:f>Data!$C$3:$C$8</xm:f>
          </x14:formula1>
          <xm:sqref>D15:D29</xm:sqref>
        </x14:dataValidation>
        <x14:dataValidation type="list" allowBlank="1" showInputMessage="1" showErrorMessage="1" xr:uid="{78B23EBF-4119-4363-858A-F8D283D6EFCC}">
          <x14:formula1>
            <xm:f>Data!$A$3:$A$30</xm:f>
          </x14:formula1>
          <xm:sqref>C7:C28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N116"/>
  <sheetViews>
    <sheetView workbookViewId="0">
      <selection activeCell="D4" sqref="D4"/>
    </sheetView>
  </sheetViews>
  <sheetFormatPr defaultRowHeight="14.5" x14ac:dyDescent="0.35"/>
  <cols>
    <col min="1" max="1" width="15.54296875" style="35" customWidth="1"/>
    <col min="10" max="10" width="17" customWidth="1"/>
  </cols>
  <sheetData>
    <row r="5" spans="1:13" ht="15.5" x14ac:dyDescent="0.35">
      <c r="A5" s="51" t="s">
        <v>74</v>
      </c>
      <c r="B5" s="52"/>
      <c r="C5" s="52"/>
      <c r="D5" s="52"/>
      <c r="E5" s="52"/>
      <c r="F5" s="52"/>
      <c r="G5" s="52"/>
      <c r="H5" s="52"/>
      <c r="I5" s="52"/>
      <c r="J5" s="52"/>
      <c r="K5" s="52"/>
      <c r="L5" s="52"/>
      <c r="M5" s="52"/>
    </row>
    <row r="6" spans="1:13" ht="15.5" x14ac:dyDescent="0.35">
      <c r="A6" s="51" t="s">
        <v>73</v>
      </c>
      <c r="B6" s="52"/>
      <c r="C6" s="52"/>
      <c r="D6" s="52"/>
      <c r="E6" s="52"/>
      <c r="F6" s="52"/>
      <c r="G6" s="52"/>
      <c r="H6" s="52"/>
      <c r="I6" s="52"/>
      <c r="J6" s="52"/>
      <c r="K6" s="52"/>
      <c r="L6" s="52"/>
      <c r="M6" s="52"/>
    </row>
    <row r="7" spans="1:13" ht="15.5" x14ac:dyDescent="0.35">
      <c r="A7" s="51"/>
      <c r="B7" s="52"/>
      <c r="C7" s="52"/>
      <c r="D7" s="52"/>
      <c r="E7" s="52"/>
      <c r="F7" s="52"/>
      <c r="G7" s="52"/>
      <c r="H7" s="52"/>
      <c r="I7" s="52"/>
      <c r="J7" s="52"/>
      <c r="K7" s="52"/>
      <c r="L7" s="52"/>
      <c r="M7" s="52"/>
    </row>
    <row r="8" spans="1:13" s="48" customFormat="1" ht="15.5" x14ac:dyDescent="0.35">
      <c r="A8" s="53"/>
      <c r="B8" s="54"/>
      <c r="C8" s="54"/>
      <c r="D8" s="54"/>
      <c r="E8" s="54"/>
      <c r="F8" s="54"/>
      <c r="G8" s="54"/>
      <c r="H8" s="54"/>
      <c r="I8" s="54"/>
      <c r="J8" s="54"/>
      <c r="K8" s="54"/>
      <c r="L8" s="54"/>
      <c r="M8" s="54"/>
    </row>
    <row r="10" spans="1:13" ht="18.5" x14ac:dyDescent="0.45">
      <c r="A10" s="37" t="s">
        <v>52</v>
      </c>
    </row>
    <row r="11" spans="1:13" ht="18.5" x14ac:dyDescent="0.45">
      <c r="A11" s="37"/>
    </row>
    <row r="12" spans="1:13" ht="18.5" x14ac:dyDescent="0.45">
      <c r="A12" s="37"/>
    </row>
    <row r="13" spans="1:13" ht="18.5" x14ac:dyDescent="0.45">
      <c r="A13" s="37"/>
    </row>
    <row r="14" spans="1:13" ht="18.5" x14ac:dyDescent="0.45">
      <c r="A14" s="37"/>
    </row>
    <row r="15" spans="1:13" ht="18.5" x14ac:dyDescent="0.45">
      <c r="A15" s="37"/>
    </row>
    <row r="17" spans="1:10" x14ac:dyDescent="0.35">
      <c r="A17" s="35" t="s">
        <v>0</v>
      </c>
      <c r="B17" t="s">
        <v>38</v>
      </c>
    </row>
    <row r="18" spans="1:10" ht="8.25" customHeight="1" x14ac:dyDescent="0.35"/>
    <row r="19" spans="1:10" x14ac:dyDescent="0.35">
      <c r="A19" s="35" t="s">
        <v>1</v>
      </c>
      <c r="B19" t="s">
        <v>39</v>
      </c>
    </row>
    <row r="20" spans="1:10" ht="8.25" customHeight="1" x14ac:dyDescent="0.35"/>
    <row r="21" spans="1:10" x14ac:dyDescent="0.35">
      <c r="A21" s="35" t="s">
        <v>27</v>
      </c>
      <c r="B21" s="69" t="s">
        <v>40</v>
      </c>
      <c r="C21" s="69"/>
      <c r="D21" s="69"/>
      <c r="E21" s="69"/>
      <c r="F21" s="69"/>
      <c r="G21" s="69"/>
      <c r="H21" s="69"/>
      <c r="I21" s="69"/>
      <c r="J21" s="69"/>
    </row>
    <row r="22" spans="1:10" ht="9" customHeight="1" x14ac:dyDescent="0.35">
      <c r="B22" s="69"/>
      <c r="C22" s="69"/>
      <c r="D22" s="69"/>
      <c r="E22" s="69"/>
      <c r="F22" s="69"/>
      <c r="G22" s="69"/>
      <c r="H22" s="69"/>
      <c r="I22" s="69"/>
      <c r="J22" s="69"/>
    </row>
    <row r="23" spans="1:10" x14ac:dyDescent="0.35">
      <c r="A23" s="35" t="s">
        <v>2</v>
      </c>
      <c r="B23" s="69" t="s">
        <v>41</v>
      </c>
      <c r="C23" s="69"/>
      <c r="D23" s="69"/>
      <c r="E23" s="69"/>
      <c r="F23" s="69"/>
      <c r="G23" s="69"/>
      <c r="H23" s="69"/>
      <c r="I23" s="69"/>
      <c r="J23" s="69"/>
    </row>
    <row r="24" spans="1:10" ht="9" customHeight="1" x14ac:dyDescent="0.35">
      <c r="B24" s="69"/>
      <c r="C24" s="69"/>
      <c r="D24" s="69"/>
      <c r="E24" s="69"/>
      <c r="F24" s="69"/>
      <c r="G24" s="69"/>
      <c r="H24" s="69"/>
      <c r="I24" s="69"/>
      <c r="J24" s="69"/>
    </row>
    <row r="25" spans="1:10" x14ac:dyDescent="0.35">
      <c r="A25" s="35" t="s">
        <v>42</v>
      </c>
      <c r="B25" s="69" t="s">
        <v>43</v>
      </c>
      <c r="C25" s="69"/>
      <c r="D25" s="69"/>
      <c r="E25" s="69"/>
      <c r="F25" s="69"/>
      <c r="G25" s="69"/>
      <c r="H25" s="69"/>
      <c r="I25" s="69"/>
      <c r="J25" s="69"/>
    </row>
    <row r="26" spans="1:10" ht="9" customHeight="1" x14ac:dyDescent="0.35">
      <c r="B26" s="69"/>
      <c r="C26" s="69"/>
      <c r="D26" s="69"/>
      <c r="E26" s="69"/>
      <c r="F26" s="69"/>
      <c r="G26" s="69"/>
      <c r="H26" s="69"/>
      <c r="I26" s="69"/>
      <c r="J26" s="69"/>
    </row>
    <row r="27" spans="1:10" x14ac:dyDescent="0.35">
      <c r="A27" s="35" t="s">
        <v>3</v>
      </c>
      <c r="B27" s="69" t="s">
        <v>44</v>
      </c>
      <c r="C27" s="69"/>
      <c r="D27" s="69"/>
      <c r="E27" s="69"/>
      <c r="F27" s="69"/>
      <c r="G27" s="69"/>
      <c r="H27" s="69"/>
      <c r="I27" s="69"/>
      <c r="J27" s="69"/>
    </row>
    <row r="28" spans="1:10" ht="9" customHeight="1" x14ac:dyDescent="0.35">
      <c r="B28" s="69"/>
      <c r="C28" s="69"/>
      <c r="D28" s="69"/>
      <c r="E28" s="69"/>
      <c r="F28" s="69"/>
      <c r="G28" s="69"/>
      <c r="H28" s="69"/>
      <c r="I28" s="69"/>
      <c r="J28" s="69"/>
    </row>
    <row r="29" spans="1:10" x14ac:dyDescent="0.35">
      <c r="A29" s="35" t="s">
        <v>28</v>
      </c>
      <c r="B29" s="69" t="s">
        <v>45</v>
      </c>
      <c r="C29" s="69"/>
      <c r="D29" s="69"/>
      <c r="E29" s="69"/>
      <c r="F29" s="69"/>
      <c r="G29" s="69"/>
      <c r="H29" s="69"/>
      <c r="I29" s="69"/>
      <c r="J29" s="69"/>
    </row>
    <row r="30" spans="1:10" ht="9" customHeight="1" x14ac:dyDescent="0.35">
      <c r="B30" s="69"/>
      <c r="C30" s="69"/>
      <c r="D30" s="69"/>
      <c r="E30" s="69"/>
      <c r="F30" s="69"/>
      <c r="G30" s="69"/>
      <c r="H30" s="69"/>
      <c r="I30" s="69"/>
      <c r="J30" s="69"/>
    </row>
    <row r="31" spans="1:10" x14ac:dyDescent="0.35">
      <c r="A31" s="35" t="s">
        <v>4</v>
      </c>
      <c r="B31" s="69" t="s">
        <v>46</v>
      </c>
      <c r="C31" s="69"/>
      <c r="D31" s="69"/>
      <c r="E31" s="69"/>
      <c r="F31" s="69"/>
      <c r="G31" s="69"/>
      <c r="H31" s="69"/>
      <c r="I31" s="69"/>
      <c r="J31" s="69"/>
    </row>
    <row r="32" spans="1:10" ht="9" customHeight="1" x14ac:dyDescent="0.35">
      <c r="B32" s="69"/>
      <c r="C32" s="69"/>
      <c r="D32" s="69"/>
      <c r="E32" s="69"/>
      <c r="F32" s="69"/>
      <c r="G32" s="69"/>
      <c r="H32" s="69"/>
      <c r="I32" s="69"/>
      <c r="J32" s="69"/>
    </row>
    <row r="33" spans="1:10" x14ac:dyDescent="0.35">
      <c r="A33" s="35" t="s">
        <v>29</v>
      </c>
      <c r="B33" s="69" t="s">
        <v>47</v>
      </c>
      <c r="C33" s="69"/>
      <c r="D33" s="69"/>
      <c r="E33" s="69"/>
      <c r="F33" s="69"/>
      <c r="G33" s="69"/>
      <c r="H33" s="69"/>
      <c r="I33" s="69"/>
      <c r="J33" s="69"/>
    </row>
    <row r="34" spans="1:10" ht="9" customHeight="1" x14ac:dyDescent="0.35">
      <c r="B34" s="69"/>
      <c r="C34" s="69"/>
      <c r="D34" s="69"/>
      <c r="E34" s="69"/>
      <c r="F34" s="69"/>
      <c r="G34" s="69"/>
      <c r="H34" s="69"/>
      <c r="I34" s="69"/>
      <c r="J34" s="69"/>
    </row>
    <row r="35" spans="1:10" x14ac:dyDescent="0.35">
      <c r="A35" s="35" t="s">
        <v>5</v>
      </c>
      <c r="B35" s="69" t="s">
        <v>48</v>
      </c>
      <c r="C35" s="69"/>
      <c r="D35" s="69"/>
      <c r="E35" s="69"/>
      <c r="F35" s="69"/>
      <c r="G35" s="69"/>
      <c r="H35" s="69"/>
      <c r="I35" s="69"/>
      <c r="J35" s="69"/>
    </row>
    <row r="36" spans="1:10" ht="9" customHeight="1" x14ac:dyDescent="0.35">
      <c r="B36" s="69"/>
      <c r="C36" s="69"/>
      <c r="D36" s="69"/>
      <c r="E36" s="69"/>
      <c r="F36" s="69"/>
      <c r="G36" s="69"/>
      <c r="H36" s="69"/>
      <c r="I36" s="69"/>
      <c r="J36" s="69"/>
    </row>
    <row r="37" spans="1:10" ht="33.75" customHeight="1" x14ac:dyDescent="0.35">
      <c r="A37" s="35" t="s">
        <v>8</v>
      </c>
      <c r="B37" s="69" t="s">
        <v>49</v>
      </c>
      <c r="C37" s="69"/>
      <c r="D37" s="69"/>
      <c r="E37" s="69"/>
      <c r="F37" s="69"/>
      <c r="G37" s="69"/>
      <c r="H37" s="69"/>
      <c r="I37" s="69"/>
      <c r="J37" s="69"/>
    </row>
    <row r="38" spans="1:10" ht="9" customHeight="1" x14ac:dyDescent="0.35">
      <c r="B38" s="69"/>
      <c r="C38" s="69"/>
      <c r="D38" s="69"/>
      <c r="E38" s="69"/>
      <c r="F38" s="69"/>
      <c r="G38" s="69"/>
      <c r="H38" s="69"/>
      <c r="I38" s="69"/>
      <c r="J38" s="69"/>
    </row>
    <row r="39" spans="1:10" ht="32.25" customHeight="1" x14ac:dyDescent="0.35">
      <c r="A39" s="35" t="s">
        <v>30</v>
      </c>
      <c r="B39" s="69" t="s">
        <v>51</v>
      </c>
      <c r="C39" s="69"/>
      <c r="D39" s="69"/>
      <c r="E39" s="69"/>
      <c r="F39" s="69"/>
      <c r="G39" s="69"/>
      <c r="H39" s="69"/>
      <c r="I39" s="69"/>
      <c r="J39" s="69"/>
    </row>
    <row r="40" spans="1:10" ht="9" customHeight="1" x14ac:dyDescent="0.35">
      <c r="B40" s="69"/>
      <c r="C40" s="69"/>
      <c r="D40" s="69"/>
      <c r="E40" s="69"/>
      <c r="F40" s="69"/>
      <c r="G40" s="69"/>
      <c r="H40" s="69"/>
      <c r="I40" s="69"/>
      <c r="J40" s="69"/>
    </row>
    <row r="41" spans="1:10" x14ac:dyDescent="0.35">
      <c r="A41" s="35" t="s">
        <v>7</v>
      </c>
      <c r="B41" s="69" t="s">
        <v>50</v>
      </c>
      <c r="C41" s="69"/>
      <c r="D41" s="69"/>
      <c r="E41" s="69"/>
      <c r="F41" s="69"/>
      <c r="G41" s="69"/>
      <c r="H41" s="69"/>
      <c r="I41" s="69"/>
      <c r="J41" s="69"/>
    </row>
    <row r="42" spans="1:10" ht="9" customHeight="1" x14ac:dyDescent="0.35"/>
    <row r="43" spans="1:10" ht="13.5" customHeight="1" x14ac:dyDescent="0.35"/>
    <row r="44" spans="1:10" s="48" customFormat="1" ht="13.5" customHeight="1" x14ac:dyDescent="0.35">
      <c r="A44" s="47"/>
    </row>
    <row r="45" spans="1:10" ht="13.5" customHeight="1" x14ac:dyDescent="0.35"/>
    <row r="46" spans="1:10" ht="18.5" x14ac:dyDescent="0.45">
      <c r="A46" s="37" t="s">
        <v>53</v>
      </c>
    </row>
    <row r="47" spans="1:10" ht="18.5" x14ac:dyDescent="0.45">
      <c r="A47" s="37"/>
    </row>
    <row r="49" spans="1:2" x14ac:dyDescent="0.35">
      <c r="A49" s="35" t="s">
        <v>54</v>
      </c>
      <c r="B49" t="s">
        <v>55</v>
      </c>
    </row>
    <row r="52" spans="1:2" x14ac:dyDescent="0.35">
      <c r="A52" s="35" t="s">
        <v>56</v>
      </c>
      <c r="B52" t="s">
        <v>57</v>
      </c>
    </row>
    <row r="54" spans="1:2" x14ac:dyDescent="0.35">
      <c r="A54" s="35" t="s">
        <v>58</v>
      </c>
      <c r="B54" t="s">
        <v>72</v>
      </c>
    </row>
    <row r="73" spans="1:2" s="48" customFormat="1" x14ac:dyDescent="0.35">
      <c r="A73" s="47"/>
    </row>
    <row r="74" spans="1:2" s="50" customFormat="1" x14ac:dyDescent="0.35">
      <c r="A74" s="49"/>
    </row>
    <row r="75" spans="1:2" ht="18.5" x14ac:dyDescent="0.45">
      <c r="A75" s="46" t="s">
        <v>59</v>
      </c>
    </row>
    <row r="77" spans="1:2" x14ac:dyDescent="0.35">
      <c r="A77" s="35" t="s">
        <v>25</v>
      </c>
      <c r="B77" t="s">
        <v>60</v>
      </c>
    </row>
    <row r="79" spans="1:2" x14ac:dyDescent="0.35">
      <c r="A79" s="35" t="s">
        <v>26</v>
      </c>
      <c r="B79" t="s">
        <v>61</v>
      </c>
    </row>
    <row r="82" spans="1:2" x14ac:dyDescent="0.35">
      <c r="B82" t="s">
        <v>62</v>
      </c>
    </row>
    <row r="84" spans="1:2" x14ac:dyDescent="0.35">
      <c r="A84" s="35" t="s">
        <v>6</v>
      </c>
      <c r="B84" t="s">
        <v>63</v>
      </c>
    </row>
    <row r="86" spans="1:2" x14ac:dyDescent="0.35">
      <c r="A86" s="35" t="s">
        <v>24</v>
      </c>
      <c r="B86" t="s">
        <v>64</v>
      </c>
    </row>
    <row r="88" spans="1:2" x14ac:dyDescent="0.35">
      <c r="A88" s="35" t="s">
        <v>33</v>
      </c>
      <c r="B88" t="s">
        <v>65</v>
      </c>
    </row>
    <row r="90" spans="1:2" x14ac:dyDescent="0.35">
      <c r="A90" s="35" t="s">
        <v>66</v>
      </c>
      <c r="B90" t="s">
        <v>75</v>
      </c>
    </row>
    <row r="92" spans="1:2" s="48" customFormat="1" x14ac:dyDescent="0.35">
      <c r="A92" s="47"/>
    </row>
    <row r="94" spans="1:2" ht="18.5" x14ac:dyDescent="0.45">
      <c r="A94" s="38" t="s">
        <v>67</v>
      </c>
    </row>
    <row r="95" spans="1:2" ht="18.5" x14ac:dyDescent="0.45">
      <c r="A95" s="38"/>
    </row>
    <row r="96" spans="1:2" x14ac:dyDescent="0.35">
      <c r="A96" s="39" t="s">
        <v>68</v>
      </c>
    </row>
    <row r="112" spans="1:1" s="48" customFormat="1" x14ac:dyDescent="0.35">
      <c r="A112" s="47"/>
    </row>
    <row r="114" spans="1:14" ht="18.5" x14ac:dyDescent="0.45">
      <c r="A114" s="38" t="s">
        <v>69</v>
      </c>
    </row>
    <row r="116" spans="1:14" ht="28.5" customHeight="1" x14ac:dyDescent="0.35">
      <c r="A116" s="36" t="s">
        <v>70</v>
      </c>
      <c r="D116" s="70" t="s">
        <v>71</v>
      </c>
      <c r="E116" s="70"/>
      <c r="F116" s="70"/>
      <c r="G116" s="70"/>
      <c r="H116" s="70"/>
      <c r="I116" s="70"/>
      <c r="J116" s="70"/>
      <c r="K116" s="70"/>
      <c r="L116" s="70"/>
      <c r="M116" s="70"/>
      <c r="N116" s="70"/>
    </row>
  </sheetData>
  <mergeCells count="22">
    <mergeCell ref="B32:J32"/>
    <mergeCell ref="B21:J21"/>
    <mergeCell ref="B22:J22"/>
    <mergeCell ref="B23:J23"/>
    <mergeCell ref="B24:J24"/>
    <mergeCell ref="B25:J25"/>
    <mergeCell ref="B26:J26"/>
    <mergeCell ref="B27:J27"/>
    <mergeCell ref="B28:J28"/>
    <mergeCell ref="B29:J29"/>
    <mergeCell ref="B30:J30"/>
    <mergeCell ref="B31:J31"/>
    <mergeCell ref="B39:J39"/>
    <mergeCell ref="B40:J40"/>
    <mergeCell ref="B41:J41"/>
    <mergeCell ref="D116:N116"/>
    <mergeCell ref="B33:J33"/>
    <mergeCell ref="B34:J34"/>
    <mergeCell ref="B35:J35"/>
    <mergeCell ref="B36:J36"/>
    <mergeCell ref="B37:J37"/>
    <mergeCell ref="B38:J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S6" sqref="S6"/>
    </sheetView>
  </sheetViews>
  <sheetFormatPr defaultRowHeight="14.5" x14ac:dyDescent="0.35"/>
  <cols>
    <col min="1" max="1" width="9.1796875" customWidth="1"/>
    <col min="2" max="2" width="10.26953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workbookViewId="0">
      <selection activeCell="C1" sqref="C1"/>
    </sheetView>
  </sheetViews>
  <sheetFormatPr defaultRowHeight="14.5" x14ac:dyDescent="0.35"/>
  <cols>
    <col min="1" max="1" width="9.1796875" customWidth="1"/>
  </cols>
  <sheetData>
    <row r="1" spans="1:3" x14ac:dyDescent="0.35">
      <c r="A1" t="s">
        <v>9</v>
      </c>
      <c r="C1" s="1" t="s">
        <v>22</v>
      </c>
    </row>
    <row r="2" spans="1:3" x14ac:dyDescent="0.35">
      <c r="C2" s="1"/>
    </row>
    <row r="3" spans="1:3" ht="14" customHeight="1" thickBot="1" x14ac:dyDescent="0.4">
      <c r="A3" s="1" t="s">
        <v>32</v>
      </c>
      <c r="C3" s="1" t="s">
        <v>23</v>
      </c>
    </row>
    <row r="4" spans="1:3" ht="14" customHeight="1" thickBot="1" x14ac:dyDescent="0.4">
      <c r="A4" s="61" t="s">
        <v>76</v>
      </c>
      <c r="C4" s="1" t="s">
        <v>25</v>
      </c>
    </row>
    <row r="5" spans="1:3" ht="14" customHeight="1" thickBot="1" x14ac:dyDescent="0.4">
      <c r="A5" s="61" t="s">
        <v>10</v>
      </c>
      <c r="C5" s="1" t="s">
        <v>26</v>
      </c>
    </row>
    <row r="6" spans="1:3" ht="14" customHeight="1" thickBot="1" x14ac:dyDescent="0.4">
      <c r="A6" s="61" t="s">
        <v>77</v>
      </c>
      <c r="C6" s="1" t="s">
        <v>6</v>
      </c>
    </row>
    <row r="7" spans="1:3" ht="14" customHeight="1" thickBot="1" x14ac:dyDescent="0.4">
      <c r="A7" s="61" t="s">
        <v>78</v>
      </c>
      <c r="C7" s="1" t="s">
        <v>24</v>
      </c>
    </row>
    <row r="8" spans="1:3" ht="14" customHeight="1" thickBot="1" x14ac:dyDescent="0.4">
      <c r="A8" s="61" t="s">
        <v>11</v>
      </c>
      <c r="C8" s="1" t="s">
        <v>33</v>
      </c>
    </row>
    <row r="9" spans="1:3" ht="14" customHeight="1" thickBot="1" x14ac:dyDescent="0.4">
      <c r="A9" s="61" t="s">
        <v>12</v>
      </c>
      <c r="C9" s="1" t="s">
        <v>66</v>
      </c>
    </row>
    <row r="10" spans="1:3" ht="14" customHeight="1" thickBot="1" x14ac:dyDescent="0.4">
      <c r="A10" s="63" t="s">
        <v>13</v>
      </c>
    </row>
    <row r="11" spans="1:3" ht="14" customHeight="1" thickBot="1" x14ac:dyDescent="0.4">
      <c r="A11" s="61" t="s">
        <v>79</v>
      </c>
    </row>
    <row r="12" spans="1:3" ht="14" customHeight="1" thickBot="1" x14ac:dyDescent="0.4">
      <c r="A12" s="61" t="s">
        <v>14</v>
      </c>
    </row>
    <row r="13" spans="1:3" ht="14" customHeight="1" thickBot="1" x14ac:dyDescent="0.4">
      <c r="A13" s="61" t="s">
        <v>80</v>
      </c>
    </row>
    <row r="14" spans="1:3" ht="14" customHeight="1" thickBot="1" x14ac:dyDescent="0.4">
      <c r="A14" s="61" t="s">
        <v>21</v>
      </c>
    </row>
    <row r="15" spans="1:3" ht="14" customHeight="1" thickBot="1" x14ac:dyDescent="0.4">
      <c r="A15" s="61" t="s">
        <v>15</v>
      </c>
    </row>
    <row r="16" spans="1:3" ht="14" customHeight="1" thickBot="1" x14ac:dyDescent="0.4">
      <c r="A16" s="61" t="s">
        <v>81</v>
      </c>
    </row>
    <row r="17" spans="1:1" ht="14" customHeight="1" thickBot="1" x14ac:dyDescent="0.4">
      <c r="A17" s="61" t="s">
        <v>82</v>
      </c>
    </row>
    <row r="18" spans="1:1" ht="14" customHeight="1" thickBot="1" x14ac:dyDescent="0.4">
      <c r="A18" s="61" t="s">
        <v>83</v>
      </c>
    </row>
    <row r="19" spans="1:1" ht="14" customHeight="1" thickBot="1" x14ac:dyDescent="0.4">
      <c r="A19" s="63" t="s">
        <v>84</v>
      </c>
    </row>
    <row r="20" spans="1:1" ht="14" customHeight="1" thickBot="1" x14ac:dyDescent="0.4">
      <c r="A20" s="61" t="s">
        <v>16</v>
      </c>
    </row>
    <row r="21" spans="1:1" ht="14" customHeight="1" thickBot="1" x14ac:dyDescent="0.4">
      <c r="A21" s="62" t="s">
        <v>85</v>
      </c>
    </row>
    <row r="22" spans="1:1" ht="14" customHeight="1" thickBot="1" x14ac:dyDescent="0.4">
      <c r="A22" s="61" t="s">
        <v>17</v>
      </c>
    </row>
    <row r="23" spans="1:1" ht="14" customHeight="1" thickBot="1" x14ac:dyDescent="0.4">
      <c r="A23" s="61" t="s">
        <v>18</v>
      </c>
    </row>
    <row r="24" spans="1:1" ht="14" customHeight="1" thickBot="1" x14ac:dyDescent="0.4">
      <c r="A24" s="61" t="s">
        <v>19</v>
      </c>
    </row>
    <row r="25" spans="1:1" ht="14" customHeight="1" thickBot="1" x14ac:dyDescent="0.4">
      <c r="A25" s="61" t="s">
        <v>20</v>
      </c>
    </row>
  </sheetData>
  <sortState xmlns:xlrd2="http://schemas.microsoft.com/office/spreadsheetml/2017/richdata2" ref="C4:C6">
    <sortCondition ref="C4:C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Tracker</vt:lpstr>
      <vt:lpstr>Help</vt:lpstr>
      <vt:lpstr>Graphs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dc:creator>
  <cp:lastModifiedBy>Nicholas McNelis</cp:lastModifiedBy>
  <dcterms:created xsi:type="dcterms:W3CDTF">2017-05-04T00:28:36Z</dcterms:created>
  <dcterms:modified xsi:type="dcterms:W3CDTF">2020-08-21T11:27:42Z</dcterms:modified>
</cp:coreProperties>
</file>